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ta\Qsync\Laptop\Desktop\"/>
    </mc:Choice>
  </mc:AlternateContent>
  <xr:revisionPtr revIDLastSave="0" documentId="8_{5EE17641-EF31-45B1-8D72-1D5C41365D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6" i="9" l="1"/>
  <c r="K246" i="9"/>
  <c r="L245" i="9"/>
  <c r="K245" i="9"/>
  <c r="L244" i="9"/>
  <c r="K244" i="9"/>
  <c r="L243" i="9"/>
  <c r="K243" i="9"/>
  <c r="L241" i="9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<sst xmlns="http://schemas.openxmlformats.org/spreadsheetml/2006/main" count="525" uniqueCount="149">
  <si>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</si>
  <si>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</si>
  <si>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</si>
  <si>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</si>
  <si>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</si>
  <si>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</si>
  <si>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</si>
  <si>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</si>
  <si>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</si>
  <si>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</si>
  <si>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</si>
  <si>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</si>
  <si>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</si>
  <si>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</si>
  <si>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</si>
  <si>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</si>
  <si>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</si>
  <si>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01.11.2025 do: 30.11.2025</t>
  </si>
  <si>
    <t>Zestawienie dokumentów zakupu</t>
  </si>
  <si>
    <t>Nr dok. Pierwotnego</t>
  </si>
  <si>
    <t>Jednostka: PS16</t>
  </si>
  <si>
    <t/>
  </si>
  <si>
    <t>2833/2025</t>
  </si>
  <si>
    <t>03.11.2025</t>
  </si>
  <si>
    <t>925/2025</t>
  </si>
  <si>
    <t>29233/FO 325</t>
  </si>
  <si>
    <t>05.11.2025</t>
  </si>
  <si>
    <t>6874/MAG/11/2025</t>
  </si>
  <si>
    <t>04.11.2025</t>
  </si>
  <si>
    <t>932/2025</t>
  </si>
  <si>
    <t>21257/MG/2025</t>
  </si>
  <si>
    <t>06.11.2025</t>
  </si>
  <si>
    <t>55/MAG/11/2025</t>
  </si>
  <si>
    <t>F/11/25/093124</t>
  </si>
  <si>
    <t>FV/22/11/2025</t>
  </si>
  <si>
    <t>07.11.2025</t>
  </si>
  <si>
    <t>5382</t>
  </si>
  <si>
    <t>08.11.2025</t>
  </si>
  <si>
    <t>945/2025</t>
  </si>
  <si>
    <t>10.11.2025</t>
  </si>
  <si>
    <t>4689/MG/2025</t>
  </si>
  <si>
    <t>12.11.2025</t>
  </si>
  <si>
    <t>4690/MG/2025</t>
  </si>
  <si>
    <t>4691/MG/2025</t>
  </si>
  <si>
    <t>115/MAG/11/2025</t>
  </si>
  <si>
    <t>13.11.2025</t>
  </si>
  <si>
    <t>29854/FO 325</t>
  </si>
  <si>
    <t>721/FK/11/2025/84</t>
  </si>
  <si>
    <t>F/H1/25/015796</t>
  </si>
  <si>
    <t>956/2025</t>
  </si>
  <si>
    <t>14.11.2025</t>
  </si>
  <si>
    <t>FV/50/11/2025</t>
  </si>
  <si>
    <t>5503</t>
  </si>
  <si>
    <t>15.11.2025</t>
  </si>
  <si>
    <t>171/MAG/11/2025</t>
  </si>
  <si>
    <t>18.11.2025</t>
  </si>
  <si>
    <t>2990/2025</t>
  </si>
  <si>
    <t>19.11.2025</t>
  </si>
  <si>
    <t>966/2025</t>
  </si>
  <si>
    <t>30472/FO 325</t>
  </si>
  <si>
    <t>20.11.2025</t>
  </si>
  <si>
    <t>F/H1/25/016175</t>
  </si>
  <si>
    <t>975/2025</t>
  </si>
  <si>
    <t>21.11.2025</t>
  </si>
  <si>
    <t>FV/69/11/2025</t>
  </si>
  <si>
    <t>5628</t>
  </si>
  <si>
    <t>22.11.2025</t>
  </si>
  <si>
    <t>60/2025</t>
  </si>
  <si>
    <t>24.11.2025</t>
  </si>
  <si>
    <t>279/25/H</t>
  </si>
  <si>
    <t>25.11.2025</t>
  </si>
  <si>
    <t>267/MAG/11/2025</t>
  </si>
  <si>
    <t>26.11.2025</t>
  </si>
  <si>
    <t>4232073/41/2025/F</t>
  </si>
  <si>
    <t>985/2025</t>
  </si>
  <si>
    <t>F/11/25/099748</t>
  </si>
  <si>
    <t>F/11/25/099749</t>
  </si>
  <si>
    <t>FV/9/2025</t>
  </si>
  <si>
    <t>07/025254/2025</t>
  </si>
  <si>
    <t>27.11.2025</t>
  </si>
  <si>
    <t>F/H1/25/016521</t>
  </si>
  <si>
    <t>5640</t>
  </si>
  <si>
    <t>28.11.2025</t>
  </si>
  <si>
    <t>FV/102/11/2025</t>
  </si>
  <si>
    <t>MON/001200/11/25</t>
  </si>
  <si>
    <t>02 1380 000 0095 02</t>
  </si>
  <si>
    <t>03.12.2025</t>
  </si>
  <si>
    <t>30.11.2025</t>
  </si>
  <si>
    <t>6784/2025</t>
  </si>
  <si>
    <t>10.12.2025</t>
  </si>
  <si>
    <t>02.12.2025</t>
  </si>
  <si>
    <t>501040671/22/W/2025</t>
  </si>
  <si>
    <t>18.12.2025</t>
  </si>
  <si>
    <t>11.12.2025</t>
  </si>
  <si>
    <t>MIR - PRZEDSIĘBIORSTWO HANDLOWO-USŁUGOWE "MIR" ROBERT GUCA</t>
  </si>
  <si>
    <t>M. JUSZCZE - HANDEL OBWOŹNY Monika Juszcze</t>
  </si>
  <si>
    <t>IGLOMEN - IGLOMEN SPÓŁKA Z OGRANICZONĄ ODPOWIEDZIALNOŚCIĄ</t>
  </si>
  <si>
    <t>WATER - WATER PROJECT SPÓŁKA Z OGRANICZONĄ ODPOWIEDZIALNOŚCIĄ</t>
  </si>
  <si>
    <t>KONKRET PLUS - KONKRET PLUS LESZEK OZIORO</t>
  </si>
  <si>
    <t>DAWI - PRZEDSIĘBIORSTWO HANDLOWO-USŁUGOWE "DAWI"  DARIUSZ STAWSKI, JOANNA STAWSKA</t>
  </si>
  <si>
    <t>SANTE - "SANTE" A.KOWALSKI SPÓŁKA JAWNA</t>
  </si>
  <si>
    <t>MOJA - Hurtownia MOJA spółka cywilna</t>
  </si>
  <si>
    <t>PALUCH - PALUCH SPÓŁKA Z OGRANICZONĄ ODPOWIEDZIALNOŚCIĄ</t>
  </si>
  <si>
    <t>Maxkomfort - GRZEGORZ KOŁODZIEJCZYK PRZEDSIĘBIORSTWO USŁUGOWO - HANDLOWE "MAXKOMFORT"</t>
  </si>
  <si>
    <t>MERKURY MARKET - MERKURY MARKET SPÓŁKA Z OGRANICZONĄ ODPOWIEDZIALNOŚCIĄ SPÓŁKA KOMANDYTOWA</t>
  </si>
  <si>
    <t>RE-MAL - RE-MAL DYSTRYBUCJA SPÓŁKA Z OGRANICZONĄ ODPOWIEDZIALNOŚCIĄ</t>
  </si>
  <si>
    <t>MARKUS - "MARKUS" HANDEL I USŁUGI ZBIGNIEW LATKOWSKI</t>
  </si>
  <si>
    <t>Zakład Mechaniki - MARIAN ZAKRZEWSKI ZAKŁAD MECHANIKI OGÓLNEJ</t>
  </si>
  <si>
    <t>PGNiG - PGNIG OBRÓT DETALICZNY SPÓŁKA Z OGRANICZONĄ ODPOWIEDZIALNOŚCIĄ</t>
  </si>
  <si>
    <t>HYDREMBUD - HYDREMBUD SPÓŁKA Z OGRANICZONĄ ODPOWIEDZIALNOŚCIĄ</t>
  </si>
  <si>
    <t>WODOCIĄGI - WODOCIĄGI KIELECKIE SPÓŁKA Z OGRANICZONĄ ODPOWIEDZIALNOŚCIĄ</t>
  </si>
  <si>
    <t>ARGOS MONITORING - ARGOS MONITORING SPÓŁKA Z OGRANICZONĄ ODPOWIEDZIALNOŚCIĄ</t>
  </si>
  <si>
    <t>PGE Dystrybucja - PGE DYSTRYBUCJA SPÓŁKA AKCYJNA</t>
  </si>
  <si>
    <t>MPEC - MIEJSKIE PRZEDSIĘBIORSTWO ENERGETYKI CIEPLNEJ SPÓŁKA Z OGRANICZONĄ ODPOWIEDZIALNOŚCIĄ</t>
  </si>
  <si>
    <t>ENERGA - ENERGA - OBRÓT SPÓŁKA AKCYJNA</t>
  </si>
  <si>
    <t>29.11.2025</t>
  </si>
  <si>
    <t>artykuły spożywcze</t>
  </si>
  <si>
    <t>Faktura VAT zakupu</t>
  </si>
  <si>
    <t>17.11.2025</t>
  </si>
  <si>
    <t>dzierżawa dystrybutora wody</t>
  </si>
  <si>
    <t>artykuły papiernicze</t>
  </si>
  <si>
    <t>środki czystości do sal</t>
  </si>
  <si>
    <t>środki czystości do kuchni</t>
  </si>
  <si>
    <t>zakup materiałów dla konserwatora</t>
  </si>
  <si>
    <t>artykuły Spożywcze</t>
  </si>
  <si>
    <t>06.12.2025</t>
  </si>
  <si>
    <t>04.12.2025</t>
  </si>
  <si>
    <t>05.12.2025</t>
  </si>
  <si>
    <t>13.12.2025</t>
  </si>
  <si>
    <t>materiały do prac konserwatorskich</t>
  </si>
  <si>
    <t>08.12.2025</t>
  </si>
  <si>
    <t>odzież ochronna dla pomocy nauczyciela</t>
  </si>
  <si>
    <t>09.12.2025</t>
  </si>
  <si>
    <t>gaz</t>
  </si>
  <si>
    <t>czyszczenie i udrażnianie rur wraz z wymianą skorodowanych i uszkodzonych elementów stalowych instalacji wodociągowej</t>
  </si>
  <si>
    <t>wodociągi</t>
  </si>
  <si>
    <t>15.12.2025</t>
  </si>
  <si>
    <t>19.12.2025</t>
  </si>
  <si>
    <t>12.12.2025</t>
  </si>
  <si>
    <t>monitoring</t>
  </si>
  <si>
    <t>prąd dystrybucja</t>
  </si>
  <si>
    <t>22.12.2025</t>
  </si>
  <si>
    <t>MPEC</t>
  </si>
  <si>
    <t>16.12.2025</t>
  </si>
  <si>
    <t>energia obrót</t>
  </si>
  <si>
    <t>12.01.2026</t>
  </si>
  <si>
    <t>art spozywcze</t>
  </si>
  <si>
    <t>czyszczenie i udrażnianie rur wraz z wymianą skorodowanych i uszkodzonych elementów stalowych insta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</si>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</sst>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3"/>
  <sheetViews>
    <sheetView showGridLines="0" tabSelected="1" workbookViewId="0">
      <selection activeCell="A7" sqref="A7:I7"/>
    </sheetView>
  </sheetViews>
  <sheetFormatPr defaultRowHeight="14.5" x14ac:dyDescent="0.35"/>
  <cols>
    <col min="1" max="2" width="3.7265625" customWidth="1"/>
    <col min="3" max="4" width="27.7265625" customWidth="1"/>
    <col min="5" max="9" width="12.7265625" customWidth="1"/>
    <col min="10" max="12" width="9.1796875" hidden="1" customWidth="1"/>
  </cols>
  <sheetData>
    <row r="1" spans="1:12" ht="15" customHeight="1" x14ac:dyDescent="0.35"/>
    <row r="2" spans="1:12" ht="15" hidden="1" customHeight="1" x14ac:dyDescent="0.35">
      <c r="J2" s="13" t="s">
        <v>16</v>
      </c>
      <c r="K2" s="13" t="s">
        <v>16</v>
      </c>
      <c r="L2" s="13" t="s">
        <v>16</v>
      </c>
    </row>
    <row r="3" spans="1:12" ht="15" customHeight="1" x14ac:dyDescent="0.35">
      <c r="A3" s="24"/>
      <c r="B3" s="24"/>
      <c r="C3" s="24"/>
      <c r="D3" s="24"/>
      <c r="E3" s="24"/>
      <c r="F3" s="24"/>
      <c r="G3" s="24"/>
      <c r="H3" s="24"/>
      <c r="I3" s="24"/>
    </row>
    <row r="4" spans="1:12" ht="21" customHeight="1" x14ac:dyDescent="0.3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5" customHeight="1" x14ac:dyDescent="0.35">
      <c r="A5" s="26"/>
      <c r="B5" s="26"/>
      <c r="C5" s="26"/>
      <c r="D5" s="26"/>
      <c r="E5" s="26"/>
      <c r="F5" s="26"/>
      <c r="G5" s="26"/>
      <c r="H5" s="26"/>
      <c r="I5" s="26"/>
    </row>
    <row r="6" spans="1:12" ht="15" customHeight="1" x14ac:dyDescent="0.35">
      <c r="A6" s="23" t="s">
        <v>17</v>
      </c>
      <c r="B6" s="23"/>
      <c r="C6" s="23"/>
      <c r="D6" s="23"/>
      <c r="E6" s="23"/>
      <c r="F6" s="23"/>
      <c r="G6" s="23"/>
      <c r="H6" s="23"/>
      <c r="I6" s="23"/>
    </row>
    <row r="7" spans="1:12" ht="15" customHeight="1" x14ac:dyDescent="0.35">
      <c r="A7" s="23"/>
      <c r="B7" s="23"/>
      <c r="C7" s="23"/>
      <c r="D7" s="23"/>
      <c r="E7" s="23"/>
      <c r="F7" s="23"/>
      <c r="G7" s="23"/>
      <c r="H7" s="23"/>
      <c r="I7" s="23"/>
    </row>
    <row r="8" spans="1:12" hidden="1" x14ac:dyDescent="0.35">
      <c r="A8" s="23"/>
      <c r="B8" s="23"/>
      <c r="C8" s="23"/>
      <c r="D8" s="23"/>
      <c r="E8" s="23"/>
      <c r="F8" s="23"/>
      <c r="G8" s="23"/>
      <c r="H8" s="23"/>
      <c r="I8" s="23"/>
    </row>
    <row r="9" spans="1:12" hidden="1" x14ac:dyDescent="0.35">
      <c r="A9" s="23"/>
      <c r="B9" s="23"/>
      <c r="C9" s="23"/>
      <c r="D9" s="23"/>
      <c r="E9" s="23"/>
      <c r="F9" s="23"/>
      <c r="G9" s="23"/>
      <c r="H9" s="23"/>
      <c r="I9" s="23"/>
    </row>
    <row r="10" spans="1:12" hidden="1" x14ac:dyDescent="0.35">
      <c r="A10" s="22" t="s">
        <v>14</v>
      </c>
      <c r="B10" s="22"/>
      <c r="C10" s="22"/>
      <c r="D10" s="22"/>
      <c r="E10" s="22"/>
      <c r="F10" s="22"/>
      <c r="G10" s="22"/>
      <c r="H10" s="22"/>
      <c r="I10" s="22"/>
    </row>
    <row r="11" spans="1:12" ht="15" customHeight="1" x14ac:dyDescent="0.35"/>
    <row r="12" spans="1:12" ht="12.75" hidden="1" customHeight="1" x14ac:dyDescent="0.35">
      <c r="A12" s="27"/>
      <c r="B12" s="27"/>
      <c r="C12" s="27"/>
      <c r="D12" s="27"/>
      <c r="E12" s="27"/>
      <c r="F12" s="27"/>
      <c r="G12" s="27"/>
      <c r="H12" s="27"/>
      <c r="I12" s="27"/>
    </row>
    <row r="13" spans="1:12" ht="15" customHeight="1" x14ac:dyDescent="0.35">
      <c r="A13" s="28" t="s">
        <v>0</v>
      </c>
      <c r="B13" s="31" t="s">
        <v>1</v>
      </c>
      <c r="C13" s="32"/>
      <c r="D13" s="15" t="s">
        <v>19</v>
      </c>
      <c r="E13" s="45" t="s">
        <v>12</v>
      </c>
      <c r="F13" s="10" t="s">
        <v>5</v>
      </c>
      <c r="G13" s="28" t="s">
        <v>8</v>
      </c>
      <c r="H13" s="28" t="s">
        <v>9</v>
      </c>
      <c r="I13" s="28" t="s">
        <v>10</v>
      </c>
    </row>
    <row r="14" spans="1:12" ht="15" customHeight="1" x14ac:dyDescent="0.35">
      <c r="A14" s="29"/>
      <c r="B14" s="48" t="s">
        <v>3</v>
      </c>
      <c r="C14" s="49"/>
      <c r="D14" s="50"/>
      <c r="E14" s="46"/>
      <c r="F14" s="11" t="s">
        <v>6</v>
      </c>
      <c r="G14" s="29"/>
      <c r="H14" s="29"/>
      <c r="I14" s="29"/>
    </row>
    <row r="15" spans="1:12" ht="15" customHeight="1" x14ac:dyDescent="0.35">
      <c r="A15" s="30"/>
      <c r="B15" s="51" t="s">
        <v>2</v>
      </c>
      <c r="C15" s="52"/>
      <c r="D15" s="8" t="s">
        <v>4</v>
      </c>
      <c r="E15" s="47"/>
      <c r="F15" s="12" t="s">
        <v>7</v>
      </c>
      <c r="G15" s="29"/>
      <c r="H15" s="29"/>
      <c r="I15" s="29"/>
    </row>
    <row r="16" spans="1:12" ht="12.75" hidden="1" customHeight="1" x14ac:dyDescent="0.35">
      <c r="A16" s="1"/>
      <c r="B16" s="9" t="s">
        <v>0</v>
      </c>
      <c r="C16" s="51" t="s">
        <v>15</v>
      </c>
      <c r="D16" s="52"/>
      <c r="E16" s="52"/>
      <c r="F16" s="52"/>
      <c r="G16" s="30"/>
      <c r="H16" s="30"/>
      <c r="I16" s="30"/>
    </row>
    <row r="17" spans="1:12" ht="15" customHeight="1" x14ac:dyDescent="0.35">
      <c r="A17" s="53" t="s">
        <v>20</v>
      </c>
      <c r="B17" s="54"/>
      <c r="C17" s="54"/>
      <c r="D17" s="54"/>
      <c r="E17" s="54"/>
      <c r="F17" s="55"/>
      <c r="G17" s="17">
        <v>40483.31</v>
      </c>
      <c r="H17" s="17">
        <v>5859.73</v>
      </c>
      <c r="I17" s="17">
        <v>46343.040000000001</v>
      </c>
    </row>
    <row r="18" spans="1:12" ht="4.5" hidden="1" customHeight="1" x14ac:dyDescent="0.35">
      <c r="A18" s="56">
        <v>0</v>
      </c>
      <c r="B18" s="59"/>
      <c r="C18" s="60"/>
      <c r="D18" s="14"/>
      <c r="E18" s="61"/>
      <c r="F18" s="3"/>
      <c r="G18" s="64">
        <v>0</v>
      </c>
      <c r="H18" s="67">
        <v>0</v>
      </c>
      <c r="I18" s="7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35">
      <c r="A19" s="57"/>
      <c r="B19" s="73"/>
      <c r="C19" s="74"/>
      <c r="D19" s="75"/>
      <c r="E19" s="62"/>
      <c r="F19" s="4"/>
      <c r="G19" s="65"/>
      <c r="H19" s="68"/>
      <c r="I19" s="7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35">
      <c r="A20" s="58"/>
      <c r="B20" s="76"/>
      <c r="C20" s="77"/>
      <c r="D20" s="2"/>
      <c r="E20" s="63"/>
      <c r="F20" s="5"/>
      <c r="G20" s="66"/>
      <c r="H20" s="69"/>
      <c r="I20" s="7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35">
      <c r="A21" s="7"/>
      <c r="B21" s="19">
        <v>0</v>
      </c>
      <c r="C21" s="42"/>
      <c r="D21" s="43"/>
      <c r="E21" s="43"/>
      <c r="F21" s="44"/>
      <c r="G21" s="20">
        <v>40483.31</v>
      </c>
      <c r="H21" s="21">
        <v>5859.73</v>
      </c>
      <c r="I21" s="20">
        <v>46343.040000000001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35">
      <c r="A22" s="53" t="s">
        <v>21</v>
      </c>
      <c r="B22" s="54"/>
      <c r="C22" s="54"/>
      <c r="D22" s="54"/>
      <c r="E22" s="54"/>
      <c r="F22" s="55"/>
      <c r="G22" s="17">
        <v>265.29000000000002</v>
      </c>
      <c r="H22" s="17">
        <v>24.15</v>
      </c>
      <c r="I22" s="17">
        <v>289.44</v>
      </c>
      <c r="J22" s="6"/>
      <c r="K22" s="6"/>
      <c r="L22" s="6"/>
    </row>
    <row r="23" spans="1:12" ht="15" customHeight="1" x14ac:dyDescent="0.35">
      <c r="A23" s="56">
        <v>1</v>
      </c>
      <c r="B23" s="59" t="s">
        <v>22</v>
      </c>
      <c r="C23" s="60"/>
      <c r="D23" s="14" t="s">
        <v>21</v>
      </c>
      <c r="E23" s="61" t="s">
        <v>23</v>
      </c>
      <c r="F23" s="3" t="s">
        <v>23</v>
      </c>
      <c r="G23" s="64">
        <v>265.29000000000002</v>
      </c>
      <c r="H23" s="67">
        <v>24.15</v>
      </c>
      <c r="I23" s="70">
        <v>289.44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35">
      <c r="A24" s="57"/>
      <c r="B24" s="73" t="s">
        <v>94</v>
      </c>
      <c r="C24" s="74"/>
      <c r="D24" s="75"/>
      <c r="E24" s="62"/>
      <c r="F24" s="4" t="s">
        <v>23</v>
      </c>
      <c r="G24" s="65"/>
      <c r="H24" s="68"/>
      <c r="I24" s="7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35">
      <c r="A25" s="58"/>
      <c r="B25" s="76" t="s">
        <v>116</v>
      </c>
      <c r="C25" s="77"/>
      <c r="D25" s="2" t="s">
        <v>117</v>
      </c>
      <c r="E25" s="63"/>
      <c r="F25" s="5" t="s">
        <v>118</v>
      </c>
      <c r="G25" s="66"/>
      <c r="H25" s="69"/>
      <c r="I25" s="7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35">
      <c r="A26" s="7"/>
      <c r="B26" s="19">
        <v>0</v>
      </c>
      <c r="C26" s="42" t="s">
        <v>116</v>
      </c>
      <c r="D26" s="43"/>
      <c r="E26" s="43"/>
      <c r="F26" s="44"/>
      <c r="G26" s="20">
        <v>265.29000000000002</v>
      </c>
      <c r="H26" s="21">
        <v>24.15</v>
      </c>
      <c r="I26" s="20">
        <v>289.44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35">
      <c r="A27" s="53" t="s">
        <v>21</v>
      </c>
      <c r="B27" s="54"/>
      <c r="C27" s="54"/>
      <c r="D27" s="54"/>
      <c r="E27" s="54"/>
      <c r="F27" s="55"/>
      <c r="G27" s="17">
        <v>1085.71</v>
      </c>
      <c r="H27" s="17">
        <v>54.29</v>
      </c>
      <c r="I27" s="17">
        <v>1140</v>
      </c>
      <c r="J27" s="6"/>
      <c r="K27" s="6"/>
      <c r="L27" s="6"/>
    </row>
    <row r="28" spans="1:12" ht="15" customHeight="1" x14ac:dyDescent="0.35">
      <c r="A28" s="56">
        <v>2</v>
      </c>
      <c r="B28" s="59" t="s">
        <v>24</v>
      </c>
      <c r="C28" s="60"/>
      <c r="D28" s="14" t="s">
        <v>21</v>
      </c>
      <c r="E28" s="61" t="s">
        <v>23</v>
      </c>
      <c r="F28" s="3" t="s">
        <v>23</v>
      </c>
      <c r="G28" s="64">
        <v>1085.71</v>
      </c>
      <c r="H28" s="67">
        <v>54.29</v>
      </c>
      <c r="I28" s="70">
        <v>1140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35">
      <c r="A29" s="57"/>
      <c r="B29" s="73" t="s">
        <v>95</v>
      </c>
      <c r="C29" s="74"/>
      <c r="D29" s="75"/>
      <c r="E29" s="62"/>
      <c r="F29" s="4" t="s">
        <v>23</v>
      </c>
      <c r="G29" s="65"/>
      <c r="H29" s="68"/>
      <c r="I29" s="7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35">
      <c r="A30" s="58"/>
      <c r="B30" s="76" t="s">
        <v>116</v>
      </c>
      <c r="C30" s="77"/>
      <c r="D30" s="2" t="s">
        <v>117</v>
      </c>
      <c r="E30" s="63"/>
      <c r="F30" s="5" t="s">
        <v>118</v>
      </c>
      <c r="G30" s="66"/>
      <c r="H30" s="69"/>
      <c r="I30" s="7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35">
      <c r="A31" s="7"/>
      <c r="B31" s="19">
        <v>0</v>
      </c>
      <c r="C31" s="42" t="s">
        <v>116</v>
      </c>
      <c r="D31" s="43"/>
      <c r="E31" s="43"/>
      <c r="F31" s="44"/>
      <c r="G31" s="20">
        <v>1085.71</v>
      </c>
      <c r="H31" s="21">
        <v>54.29</v>
      </c>
      <c r="I31" s="20">
        <v>1140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35">
      <c r="A32" s="53" t="s">
        <v>21</v>
      </c>
      <c r="B32" s="54"/>
      <c r="C32" s="54"/>
      <c r="D32" s="54"/>
      <c r="E32" s="54"/>
      <c r="F32" s="55"/>
      <c r="G32" s="17">
        <v>304.05</v>
      </c>
      <c r="H32" s="17">
        <v>15.2</v>
      </c>
      <c r="I32" s="17">
        <v>319.25</v>
      </c>
      <c r="J32" s="6"/>
      <c r="K32" s="6"/>
      <c r="L32" s="6"/>
    </row>
    <row r="33" spans="1:12" ht="15" customHeight="1" x14ac:dyDescent="0.35">
      <c r="A33" s="56">
        <v>3</v>
      </c>
      <c r="B33" s="59" t="s">
        <v>25</v>
      </c>
      <c r="C33" s="60"/>
      <c r="D33" s="14" t="s">
        <v>21</v>
      </c>
      <c r="E33" s="61" t="s">
        <v>26</v>
      </c>
      <c r="F33" s="3" t="s">
        <v>26</v>
      </c>
      <c r="G33" s="64">
        <v>304.05</v>
      </c>
      <c r="H33" s="67">
        <v>15.2</v>
      </c>
      <c r="I33" s="70">
        <v>319.25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35">
      <c r="A34" s="57"/>
      <c r="B34" s="73" t="s">
        <v>96</v>
      </c>
      <c r="C34" s="74"/>
      <c r="D34" s="75"/>
      <c r="E34" s="62"/>
      <c r="F34" s="4" t="s">
        <v>26</v>
      </c>
      <c r="G34" s="65"/>
      <c r="H34" s="68"/>
      <c r="I34" s="7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35">
      <c r="A35" s="58"/>
      <c r="B35" s="76" t="s">
        <v>116</v>
      </c>
      <c r="C35" s="77"/>
      <c r="D35" s="2" t="s">
        <v>117</v>
      </c>
      <c r="E35" s="63"/>
      <c r="F35" s="5" t="s">
        <v>57</v>
      </c>
      <c r="G35" s="66"/>
      <c r="H35" s="69"/>
      <c r="I35" s="7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35">
      <c r="A36" s="7"/>
      <c r="B36" s="19">
        <v>0</v>
      </c>
      <c r="C36" s="42" t="s">
        <v>116</v>
      </c>
      <c r="D36" s="43"/>
      <c r="E36" s="43"/>
      <c r="F36" s="44"/>
      <c r="G36" s="20">
        <v>304.05</v>
      </c>
      <c r="H36" s="21">
        <v>15.2</v>
      </c>
      <c r="I36" s="20">
        <v>319.25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35">
      <c r="A37" s="53" t="s">
        <v>21</v>
      </c>
      <c r="B37" s="54"/>
      <c r="C37" s="54"/>
      <c r="D37" s="54"/>
      <c r="E37" s="54"/>
      <c r="F37" s="55"/>
      <c r="G37" s="17">
        <v>79</v>
      </c>
      <c r="H37" s="17">
        <v>18.170000000000002</v>
      </c>
      <c r="I37" s="17">
        <v>97.17</v>
      </c>
      <c r="J37" s="6"/>
      <c r="K37" s="6"/>
      <c r="L37" s="6"/>
    </row>
    <row r="38" spans="1:12" ht="15" customHeight="1" x14ac:dyDescent="0.35">
      <c r="A38" s="56">
        <v>4</v>
      </c>
      <c r="B38" s="59" t="s">
        <v>27</v>
      </c>
      <c r="C38" s="60"/>
      <c r="D38" s="14" t="s">
        <v>21</v>
      </c>
      <c r="E38" s="61" t="s">
        <v>26</v>
      </c>
      <c r="F38" s="3" t="s">
        <v>28</v>
      </c>
      <c r="G38" s="64">
        <v>79</v>
      </c>
      <c r="H38" s="67">
        <v>18.170000000000002</v>
      </c>
      <c r="I38" s="70">
        <v>97.17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35">
      <c r="A39" s="57"/>
      <c r="B39" s="73" t="s">
        <v>97</v>
      </c>
      <c r="C39" s="74"/>
      <c r="D39" s="75"/>
      <c r="E39" s="62"/>
      <c r="F39" s="4" t="s">
        <v>28</v>
      </c>
      <c r="G39" s="65"/>
      <c r="H39" s="68"/>
      <c r="I39" s="7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35">
      <c r="A40" s="58"/>
      <c r="B40" s="76" t="s">
        <v>119</v>
      </c>
      <c r="C40" s="77"/>
      <c r="D40" s="2" t="s">
        <v>117</v>
      </c>
      <c r="E40" s="63"/>
      <c r="F40" s="5" t="s">
        <v>55</v>
      </c>
      <c r="G40" s="66"/>
      <c r="H40" s="69"/>
      <c r="I40" s="7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35">
      <c r="A41" s="7"/>
      <c r="B41" s="19">
        <v>0</v>
      </c>
      <c r="C41" s="42" t="s">
        <v>119</v>
      </c>
      <c r="D41" s="43"/>
      <c r="E41" s="43"/>
      <c r="F41" s="44"/>
      <c r="G41" s="20">
        <v>79</v>
      </c>
      <c r="H41" s="21">
        <v>18.170000000000002</v>
      </c>
      <c r="I41" s="20">
        <v>97.17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35">
      <c r="A42" s="53" t="s">
        <v>21</v>
      </c>
      <c r="B42" s="54"/>
      <c r="C42" s="54"/>
      <c r="D42" s="54"/>
      <c r="E42" s="54"/>
      <c r="F42" s="55"/>
      <c r="G42" s="17">
        <v>1181.9000000000001</v>
      </c>
      <c r="H42" s="17">
        <v>59.1</v>
      </c>
      <c r="I42" s="17">
        <v>1241</v>
      </c>
      <c r="J42" s="6"/>
      <c r="K42" s="6"/>
      <c r="L42" s="6"/>
    </row>
    <row r="43" spans="1:12" ht="15" customHeight="1" x14ac:dyDescent="0.35">
      <c r="A43" s="56">
        <v>5</v>
      </c>
      <c r="B43" s="59" t="s">
        <v>29</v>
      </c>
      <c r="C43" s="60"/>
      <c r="D43" s="14" t="s">
        <v>21</v>
      </c>
      <c r="E43" s="61" t="s">
        <v>26</v>
      </c>
      <c r="F43" s="3" t="s">
        <v>26</v>
      </c>
      <c r="G43" s="64">
        <v>1181.9000000000001</v>
      </c>
      <c r="H43" s="67">
        <v>59.1</v>
      </c>
      <c r="I43" s="70">
        <v>1241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35">
      <c r="A44" s="57"/>
      <c r="B44" s="73" t="s">
        <v>95</v>
      </c>
      <c r="C44" s="74"/>
      <c r="D44" s="75"/>
      <c r="E44" s="62"/>
      <c r="F44" s="4" t="s">
        <v>26</v>
      </c>
      <c r="G44" s="65"/>
      <c r="H44" s="68"/>
      <c r="I44" s="7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35">
      <c r="A45" s="58"/>
      <c r="B45" s="76" t="s">
        <v>116</v>
      </c>
      <c r="C45" s="77"/>
      <c r="D45" s="2" t="s">
        <v>117</v>
      </c>
      <c r="E45" s="63"/>
      <c r="F45" s="5" t="s">
        <v>57</v>
      </c>
      <c r="G45" s="66"/>
      <c r="H45" s="69"/>
      <c r="I45" s="7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35">
      <c r="A46" s="7"/>
      <c r="B46" s="19">
        <v>0</v>
      </c>
      <c r="C46" s="42" t="s">
        <v>116</v>
      </c>
      <c r="D46" s="43"/>
      <c r="E46" s="43"/>
      <c r="F46" s="44"/>
      <c r="G46" s="20">
        <v>1181.9000000000001</v>
      </c>
      <c r="H46" s="21">
        <v>59.1</v>
      </c>
      <c r="I46" s="20">
        <v>1241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35">
      <c r="A47" s="53" t="s">
        <v>21</v>
      </c>
      <c r="B47" s="54"/>
      <c r="C47" s="54"/>
      <c r="D47" s="54"/>
      <c r="E47" s="54"/>
      <c r="F47" s="55"/>
      <c r="G47" s="17">
        <v>384.16</v>
      </c>
      <c r="H47" s="17">
        <v>88.36</v>
      </c>
      <c r="I47" s="17">
        <v>472.52</v>
      </c>
      <c r="J47" s="6"/>
      <c r="K47" s="6"/>
      <c r="L47" s="6"/>
    </row>
    <row r="48" spans="1:12" ht="15" customHeight="1" x14ac:dyDescent="0.35">
      <c r="A48" s="56">
        <v>6</v>
      </c>
      <c r="B48" s="59" t="s">
        <v>30</v>
      </c>
      <c r="C48" s="60"/>
      <c r="D48" s="14" t="s">
        <v>21</v>
      </c>
      <c r="E48" s="61" t="s">
        <v>31</v>
      </c>
      <c r="F48" s="3" t="s">
        <v>31</v>
      </c>
      <c r="G48" s="64">
        <v>384.16</v>
      </c>
      <c r="H48" s="67">
        <v>88.36</v>
      </c>
      <c r="I48" s="70">
        <v>472.52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35">
      <c r="A49" s="57"/>
      <c r="B49" s="73" t="s">
        <v>98</v>
      </c>
      <c r="C49" s="74"/>
      <c r="D49" s="75"/>
      <c r="E49" s="62"/>
      <c r="F49" s="4" t="s">
        <v>31</v>
      </c>
      <c r="G49" s="65"/>
      <c r="H49" s="68"/>
      <c r="I49" s="7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35">
      <c r="A50" s="58"/>
      <c r="B50" s="76" t="s">
        <v>120</v>
      </c>
      <c r="C50" s="77"/>
      <c r="D50" s="2" t="s">
        <v>117</v>
      </c>
      <c r="E50" s="63"/>
      <c r="F50" s="5" t="s">
        <v>60</v>
      </c>
      <c r="G50" s="66"/>
      <c r="H50" s="69"/>
      <c r="I50" s="7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35">
      <c r="A51" s="7"/>
      <c r="B51" s="19">
        <v>0</v>
      </c>
      <c r="C51" s="42" t="s">
        <v>120</v>
      </c>
      <c r="D51" s="43"/>
      <c r="E51" s="43"/>
      <c r="F51" s="44"/>
      <c r="G51" s="20">
        <v>384.16</v>
      </c>
      <c r="H51" s="21">
        <v>88.36</v>
      </c>
      <c r="I51" s="20">
        <v>472.52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35">
      <c r="A52" s="53" t="s">
        <v>21</v>
      </c>
      <c r="B52" s="54"/>
      <c r="C52" s="54"/>
      <c r="D52" s="54"/>
      <c r="E52" s="54"/>
      <c r="F52" s="55"/>
      <c r="G52" s="17">
        <v>96</v>
      </c>
      <c r="H52" s="17">
        <v>4.8</v>
      </c>
      <c r="I52" s="17">
        <v>100.8</v>
      </c>
      <c r="J52" s="6"/>
      <c r="K52" s="6"/>
      <c r="L52" s="6"/>
    </row>
    <row r="53" spans="1:12" ht="15" customHeight="1" x14ac:dyDescent="0.35">
      <c r="A53" s="56">
        <v>7</v>
      </c>
      <c r="B53" s="59" t="s">
        <v>32</v>
      </c>
      <c r="C53" s="60"/>
      <c r="D53" s="14" t="s">
        <v>21</v>
      </c>
      <c r="E53" s="61" t="s">
        <v>31</v>
      </c>
      <c r="F53" s="3" t="s">
        <v>31</v>
      </c>
      <c r="G53" s="64">
        <v>96</v>
      </c>
      <c r="H53" s="67">
        <v>4.8</v>
      </c>
      <c r="I53" s="70">
        <v>100.8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25.5" customHeight="1" x14ac:dyDescent="0.35">
      <c r="A54" s="57"/>
      <c r="B54" s="73" t="s">
        <v>99</v>
      </c>
      <c r="C54" s="74"/>
      <c r="D54" s="75"/>
      <c r="E54" s="62"/>
      <c r="F54" s="4" t="s">
        <v>31</v>
      </c>
      <c r="G54" s="65"/>
      <c r="H54" s="68"/>
      <c r="I54" s="7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35">
      <c r="A55" s="58"/>
      <c r="B55" s="76" t="s">
        <v>116</v>
      </c>
      <c r="C55" s="77"/>
      <c r="D55" s="2" t="s">
        <v>117</v>
      </c>
      <c r="E55" s="63"/>
      <c r="F55" s="5" t="s">
        <v>60</v>
      </c>
      <c r="G55" s="66"/>
      <c r="H55" s="69"/>
      <c r="I55" s="7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35">
      <c r="A56" s="7"/>
      <c r="B56" s="19">
        <v>0</v>
      </c>
      <c r="C56" s="42" t="s">
        <v>116</v>
      </c>
      <c r="D56" s="43"/>
      <c r="E56" s="43"/>
      <c r="F56" s="44"/>
      <c r="G56" s="20">
        <v>96</v>
      </c>
      <c r="H56" s="21">
        <v>4.8</v>
      </c>
      <c r="I56" s="20">
        <v>100.8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35">
      <c r="A57" s="53" t="s">
        <v>21</v>
      </c>
      <c r="B57" s="54"/>
      <c r="C57" s="54"/>
      <c r="D57" s="54"/>
      <c r="E57" s="54"/>
      <c r="F57" s="55"/>
      <c r="G57" s="17">
        <v>516.79999999999995</v>
      </c>
      <c r="H57" s="17">
        <v>25.84</v>
      </c>
      <c r="I57" s="17">
        <v>542.64</v>
      </c>
      <c r="J57" s="6"/>
      <c r="K57" s="6"/>
      <c r="L57" s="6"/>
    </row>
    <row r="58" spans="1:12" ht="15" customHeight="1" x14ac:dyDescent="0.35">
      <c r="A58" s="56">
        <v>8</v>
      </c>
      <c r="B58" s="59" t="s">
        <v>33</v>
      </c>
      <c r="C58" s="60"/>
      <c r="D58" s="14" t="s">
        <v>21</v>
      </c>
      <c r="E58" s="61" t="s">
        <v>31</v>
      </c>
      <c r="F58" s="3" t="s">
        <v>31</v>
      </c>
      <c r="G58" s="64">
        <v>516.79999999999995</v>
      </c>
      <c r="H58" s="67">
        <v>25.84</v>
      </c>
      <c r="I58" s="70">
        <v>542.64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35">
      <c r="A59" s="57"/>
      <c r="B59" s="73" t="s">
        <v>100</v>
      </c>
      <c r="C59" s="74"/>
      <c r="D59" s="75"/>
      <c r="E59" s="62"/>
      <c r="F59" s="4" t="s">
        <v>31</v>
      </c>
      <c r="G59" s="65"/>
      <c r="H59" s="68"/>
      <c r="I59" s="7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35">
      <c r="A60" s="58"/>
      <c r="B60" s="76" t="s">
        <v>116</v>
      </c>
      <c r="C60" s="77"/>
      <c r="D60" s="2" t="s">
        <v>117</v>
      </c>
      <c r="E60" s="63"/>
      <c r="F60" s="5" t="s">
        <v>60</v>
      </c>
      <c r="G60" s="66"/>
      <c r="H60" s="69"/>
      <c r="I60" s="7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35">
      <c r="A61" s="7"/>
      <c r="B61" s="19">
        <v>0</v>
      </c>
      <c r="C61" s="42" t="s">
        <v>116</v>
      </c>
      <c r="D61" s="43"/>
      <c r="E61" s="43"/>
      <c r="F61" s="44"/>
      <c r="G61" s="20">
        <v>516.79999999999995</v>
      </c>
      <c r="H61" s="21">
        <v>25.84</v>
      </c>
      <c r="I61" s="20">
        <v>542.64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35">
      <c r="A62" s="53" t="s">
        <v>21</v>
      </c>
      <c r="B62" s="54"/>
      <c r="C62" s="54"/>
      <c r="D62" s="54"/>
      <c r="E62" s="54"/>
      <c r="F62" s="55"/>
      <c r="G62" s="17">
        <v>1059.79</v>
      </c>
      <c r="H62" s="17">
        <v>52.99</v>
      </c>
      <c r="I62" s="17">
        <v>1112.78</v>
      </c>
      <c r="J62" s="6"/>
      <c r="K62" s="6"/>
      <c r="L62" s="6"/>
    </row>
    <row r="63" spans="1:12" ht="15" customHeight="1" x14ac:dyDescent="0.35">
      <c r="A63" s="56">
        <v>9</v>
      </c>
      <c r="B63" s="59" t="s">
        <v>34</v>
      </c>
      <c r="C63" s="60"/>
      <c r="D63" s="14" t="s">
        <v>21</v>
      </c>
      <c r="E63" s="61" t="s">
        <v>35</v>
      </c>
      <c r="F63" s="3" t="s">
        <v>35</v>
      </c>
      <c r="G63" s="64">
        <v>1059.79</v>
      </c>
      <c r="H63" s="67">
        <v>52.99</v>
      </c>
      <c r="I63" s="70">
        <v>1112.78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35">
      <c r="A64" s="57"/>
      <c r="B64" s="73" t="s">
        <v>101</v>
      </c>
      <c r="C64" s="74"/>
      <c r="D64" s="75"/>
      <c r="E64" s="62"/>
      <c r="F64" s="4" t="s">
        <v>35</v>
      </c>
      <c r="G64" s="65"/>
      <c r="H64" s="68"/>
      <c r="I64" s="7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35">
      <c r="A65" s="58"/>
      <c r="B65" s="76" t="s">
        <v>116</v>
      </c>
      <c r="C65" s="77"/>
      <c r="D65" s="2" t="s">
        <v>117</v>
      </c>
      <c r="E65" s="63"/>
      <c r="F65" s="5" t="s">
        <v>63</v>
      </c>
      <c r="G65" s="66"/>
      <c r="H65" s="69"/>
      <c r="I65" s="7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35">
      <c r="A66" s="7"/>
      <c r="B66" s="19">
        <v>0</v>
      </c>
      <c r="C66" s="42" t="s">
        <v>116</v>
      </c>
      <c r="D66" s="43"/>
      <c r="E66" s="43"/>
      <c r="F66" s="44"/>
      <c r="G66" s="20">
        <v>1059.79</v>
      </c>
      <c r="H66" s="21">
        <v>52.99</v>
      </c>
      <c r="I66" s="20">
        <v>1112.78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35">
      <c r="A67" s="53" t="s">
        <v>21</v>
      </c>
      <c r="B67" s="54"/>
      <c r="C67" s="54"/>
      <c r="D67" s="54"/>
      <c r="E67" s="54"/>
      <c r="F67" s="55"/>
      <c r="G67" s="17">
        <v>179.8</v>
      </c>
      <c r="H67" s="17">
        <v>8.99</v>
      </c>
      <c r="I67" s="17">
        <v>188.79</v>
      </c>
      <c r="J67" s="6"/>
      <c r="K67" s="6"/>
      <c r="L67" s="6"/>
    </row>
    <row r="68" spans="1:12" ht="15" customHeight="1" x14ac:dyDescent="0.35">
      <c r="A68" s="56">
        <v>10</v>
      </c>
      <c r="B68" s="59" t="s">
        <v>36</v>
      </c>
      <c r="C68" s="60"/>
      <c r="D68" s="14" t="s">
        <v>21</v>
      </c>
      <c r="E68" s="61" t="s">
        <v>37</v>
      </c>
      <c r="F68" s="3" t="s">
        <v>37</v>
      </c>
      <c r="G68" s="64">
        <v>179.8</v>
      </c>
      <c r="H68" s="67">
        <v>8.99</v>
      </c>
      <c r="I68" s="70">
        <v>188.79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35">
      <c r="A69" s="57"/>
      <c r="B69" s="73" t="s">
        <v>102</v>
      </c>
      <c r="C69" s="74"/>
      <c r="D69" s="75"/>
      <c r="E69" s="62"/>
      <c r="F69" s="4" t="s">
        <v>37</v>
      </c>
      <c r="G69" s="65"/>
      <c r="H69" s="68"/>
      <c r="I69" s="7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35">
      <c r="A70" s="58"/>
      <c r="B70" s="76" t="s">
        <v>116</v>
      </c>
      <c r="C70" s="77"/>
      <c r="D70" s="2" t="s">
        <v>117</v>
      </c>
      <c r="E70" s="63"/>
      <c r="F70" s="5" t="s">
        <v>115</v>
      </c>
      <c r="G70" s="66"/>
      <c r="H70" s="69"/>
      <c r="I70" s="7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35">
      <c r="A71" s="7"/>
      <c r="B71" s="19">
        <v>0</v>
      </c>
      <c r="C71" s="42" t="s">
        <v>116</v>
      </c>
      <c r="D71" s="43"/>
      <c r="E71" s="43"/>
      <c r="F71" s="44"/>
      <c r="G71" s="20">
        <v>179.8</v>
      </c>
      <c r="H71" s="21">
        <v>8.99</v>
      </c>
      <c r="I71" s="20">
        <v>188.79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35">
      <c r="A72" s="53" t="s">
        <v>21</v>
      </c>
      <c r="B72" s="54"/>
      <c r="C72" s="54"/>
      <c r="D72" s="54"/>
      <c r="E72" s="54"/>
      <c r="F72" s="55"/>
      <c r="G72" s="17">
        <v>1466.19</v>
      </c>
      <c r="H72" s="17">
        <v>73.31</v>
      </c>
      <c r="I72" s="17">
        <v>1539.5</v>
      </c>
      <c r="J72" s="6"/>
      <c r="K72" s="6"/>
      <c r="L72" s="6"/>
    </row>
    <row r="73" spans="1:12" ht="15" customHeight="1" x14ac:dyDescent="0.35">
      <c r="A73" s="56">
        <v>11</v>
      </c>
      <c r="B73" s="59" t="s">
        <v>38</v>
      </c>
      <c r="C73" s="60"/>
      <c r="D73" s="14" t="s">
        <v>21</v>
      </c>
      <c r="E73" s="61" t="s">
        <v>39</v>
      </c>
      <c r="F73" s="3" t="s">
        <v>39</v>
      </c>
      <c r="G73" s="64">
        <v>1466.19</v>
      </c>
      <c r="H73" s="67">
        <v>73.31</v>
      </c>
      <c r="I73" s="70">
        <v>1539.5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35">
      <c r="A74" s="57"/>
      <c r="B74" s="73" t="s">
        <v>95</v>
      </c>
      <c r="C74" s="74"/>
      <c r="D74" s="75"/>
      <c r="E74" s="62"/>
      <c r="F74" s="4" t="s">
        <v>39</v>
      </c>
      <c r="G74" s="65"/>
      <c r="H74" s="68"/>
      <c r="I74" s="71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35">
      <c r="A75" s="58"/>
      <c r="B75" s="76" t="s">
        <v>116</v>
      </c>
      <c r="C75" s="77"/>
      <c r="D75" s="2" t="s">
        <v>117</v>
      </c>
      <c r="E75" s="63"/>
      <c r="F75" s="5" t="s">
        <v>68</v>
      </c>
      <c r="G75" s="66"/>
      <c r="H75" s="69"/>
      <c r="I75" s="72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35">
      <c r="A76" s="7"/>
      <c r="B76" s="19">
        <v>0</v>
      </c>
      <c r="C76" s="42" t="s">
        <v>146</v>
      </c>
      <c r="D76" s="43"/>
      <c r="E76" s="43"/>
      <c r="F76" s="44"/>
      <c r="G76" s="20">
        <v>1466.19</v>
      </c>
      <c r="H76" s="21">
        <v>73.31</v>
      </c>
      <c r="I76" s="20">
        <v>1539.5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35">
      <c r="A77" s="53" t="s">
        <v>21</v>
      </c>
      <c r="B77" s="54"/>
      <c r="C77" s="54"/>
      <c r="D77" s="54"/>
      <c r="E77" s="54"/>
      <c r="F77" s="55"/>
      <c r="G77" s="17">
        <v>802.34</v>
      </c>
      <c r="H77" s="17">
        <v>184.54</v>
      </c>
      <c r="I77" s="17">
        <v>986.88</v>
      </c>
      <c r="J77" s="6"/>
      <c r="K77" s="6"/>
      <c r="L77" s="6"/>
    </row>
    <row r="78" spans="1:12" ht="15" customHeight="1" x14ac:dyDescent="0.35">
      <c r="A78" s="56">
        <v>12</v>
      </c>
      <c r="B78" s="59" t="s">
        <v>40</v>
      </c>
      <c r="C78" s="60"/>
      <c r="D78" s="14" t="s">
        <v>21</v>
      </c>
      <c r="E78" s="61" t="s">
        <v>41</v>
      </c>
      <c r="F78" s="3" t="s">
        <v>41</v>
      </c>
      <c r="G78" s="64">
        <v>802.34</v>
      </c>
      <c r="H78" s="67">
        <v>184.54</v>
      </c>
      <c r="I78" s="70">
        <v>986.88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35">
      <c r="A79" s="57"/>
      <c r="B79" s="73" t="s">
        <v>103</v>
      </c>
      <c r="C79" s="74"/>
      <c r="D79" s="75"/>
      <c r="E79" s="62"/>
      <c r="F79" s="4" t="s">
        <v>41</v>
      </c>
      <c r="G79" s="65"/>
      <c r="H79" s="68"/>
      <c r="I79" s="71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35">
      <c r="A80" s="58"/>
      <c r="B80" s="76" t="s">
        <v>121</v>
      </c>
      <c r="C80" s="77"/>
      <c r="D80" s="2" t="s">
        <v>117</v>
      </c>
      <c r="E80" s="63"/>
      <c r="F80" s="5" t="s">
        <v>72</v>
      </c>
      <c r="G80" s="66"/>
      <c r="H80" s="69"/>
      <c r="I80" s="72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35">
      <c r="A81" s="7"/>
      <c r="B81" s="19">
        <v>0</v>
      </c>
      <c r="C81" s="42" t="s">
        <v>121</v>
      </c>
      <c r="D81" s="43"/>
      <c r="E81" s="43"/>
      <c r="F81" s="44"/>
      <c r="G81" s="20">
        <v>802.34</v>
      </c>
      <c r="H81" s="21">
        <v>184.54</v>
      </c>
      <c r="I81" s="20">
        <v>986.88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35">
      <c r="A82" s="53" t="s">
        <v>21</v>
      </c>
      <c r="B82" s="54"/>
      <c r="C82" s="54"/>
      <c r="D82" s="54"/>
      <c r="E82" s="54"/>
      <c r="F82" s="55"/>
      <c r="G82" s="17">
        <v>389.86</v>
      </c>
      <c r="H82" s="17">
        <v>77.58</v>
      </c>
      <c r="I82" s="17">
        <v>467.44</v>
      </c>
      <c r="J82" s="6"/>
      <c r="K82" s="6"/>
      <c r="L82" s="6"/>
    </row>
    <row r="83" spans="1:12" ht="15" customHeight="1" x14ac:dyDescent="0.35">
      <c r="A83" s="56">
        <v>13</v>
      </c>
      <c r="B83" s="59" t="s">
        <v>42</v>
      </c>
      <c r="C83" s="60"/>
      <c r="D83" s="14" t="s">
        <v>21</v>
      </c>
      <c r="E83" s="61" t="s">
        <v>41</v>
      </c>
      <c r="F83" s="3" t="s">
        <v>41</v>
      </c>
      <c r="G83" s="64">
        <v>389.86</v>
      </c>
      <c r="H83" s="67">
        <v>77.58</v>
      </c>
      <c r="I83" s="70">
        <v>467.44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35">
      <c r="A84" s="57"/>
      <c r="B84" s="73" t="s">
        <v>103</v>
      </c>
      <c r="C84" s="74"/>
      <c r="D84" s="75"/>
      <c r="E84" s="62"/>
      <c r="F84" s="4" t="s">
        <v>41</v>
      </c>
      <c r="G84" s="65"/>
      <c r="H84" s="68"/>
      <c r="I84" s="71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35">
      <c r="A85" s="58"/>
      <c r="B85" s="76" t="s">
        <v>122</v>
      </c>
      <c r="C85" s="77"/>
      <c r="D85" s="2" t="s">
        <v>117</v>
      </c>
      <c r="E85" s="63"/>
      <c r="F85" s="5" t="s">
        <v>72</v>
      </c>
      <c r="G85" s="66"/>
      <c r="H85" s="69"/>
      <c r="I85" s="72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35">
      <c r="A86" s="7"/>
      <c r="B86" s="19">
        <v>0</v>
      </c>
      <c r="C86" s="42" t="s">
        <v>122</v>
      </c>
      <c r="D86" s="43"/>
      <c r="E86" s="43"/>
      <c r="F86" s="44"/>
      <c r="G86" s="20">
        <v>389.86</v>
      </c>
      <c r="H86" s="21">
        <v>77.58</v>
      </c>
      <c r="I86" s="20">
        <v>467.44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35">
      <c r="A87" s="53" t="s">
        <v>21</v>
      </c>
      <c r="B87" s="54"/>
      <c r="C87" s="54"/>
      <c r="D87" s="54"/>
      <c r="E87" s="54"/>
      <c r="F87" s="55"/>
      <c r="G87" s="17">
        <v>412.7</v>
      </c>
      <c r="H87" s="17">
        <v>76.31</v>
      </c>
      <c r="I87" s="17">
        <v>489.01</v>
      </c>
      <c r="J87" s="6"/>
      <c r="K87" s="6"/>
      <c r="L87" s="6"/>
    </row>
    <row r="88" spans="1:12" ht="15" customHeight="1" x14ac:dyDescent="0.35">
      <c r="A88" s="56">
        <v>14</v>
      </c>
      <c r="B88" s="59" t="s">
        <v>43</v>
      </c>
      <c r="C88" s="60"/>
      <c r="D88" s="14" t="s">
        <v>21</v>
      </c>
      <c r="E88" s="61" t="s">
        <v>41</v>
      </c>
      <c r="F88" s="3" t="s">
        <v>41</v>
      </c>
      <c r="G88" s="64">
        <v>412.7</v>
      </c>
      <c r="H88" s="67">
        <v>76.31</v>
      </c>
      <c r="I88" s="70">
        <v>489.01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25.5" customHeight="1" x14ac:dyDescent="0.35">
      <c r="A89" s="57"/>
      <c r="B89" s="73" t="s">
        <v>103</v>
      </c>
      <c r="C89" s="74"/>
      <c r="D89" s="75"/>
      <c r="E89" s="62"/>
      <c r="F89" s="4" t="s">
        <v>41</v>
      </c>
      <c r="G89" s="65"/>
      <c r="H89" s="68"/>
      <c r="I89" s="71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35">
      <c r="A90" s="58"/>
      <c r="B90" s="76" t="s">
        <v>121</v>
      </c>
      <c r="C90" s="77"/>
      <c r="D90" s="2" t="s">
        <v>117</v>
      </c>
      <c r="E90" s="63"/>
      <c r="F90" s="5" t="s">
        <v>72</v>
      </c>
      <c r="G90" s="66"/>
      <c r="H90" s="69"/>
      <c r="I90" s="72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35">
      <c r="A91" s="7"/>
      <c r="B91" s="19">
        <v>0</v>
      </c>
      <c r="C91" s="42" t="s">
        <v>121</v>
      </c>
      <c r="D91" s="43"/>
      <c r="E91" s="43"/>
      <c r="F91" s="44"/>
      <c r="G91" s="20">
        <v>412.7</v>
      </c>
      <c r="H91" s="21">
        <v>76.31</v>
      </c>
      <c r="I91" s="20">
        <v>489.01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35">
      <c r="A92" s="53" t="s">
        <v>21</v>
      </c>
      <c r="B92" s="54"/>
      <c r="C92" s="54"/>
      <c r="D92" s="54"/>
      <c r="E92" s="54"/>
      <c r="F92" s="55"/>
      <c r="G92" s="17">
        <v>98.4</v>
      </c>
      <c r="H92" s="17">
        <v>4.92</v>
      </c>
      <c r="I92" s="17">
        <v>103.32</v>
      </c>
      <c r="J92" s="6"/>
      <c r="K92" s="6"/>
      <c r="L92" s="6"/>
    </row>
    <row r="93" spans="1:12" ht="15" customHeight="1" x14ac:dyDescent="0.35">
      <c r="A93" s="56">
        <v>15</v>
      </c>
      <c r="B93" s="59" t="s">
        <v>44</v>
      </c>
      <c r="C93" s="60"/>
      <c r="D93" s="14" t="s">
        <v>21</v>
      </c>
      <c r="E93" s="61" t="s">
        <v>45</v>
      </c>
      <c r="F93" s="3" t="s">
        <v>45</v>
      </c>
      <c r="G93" s="64">
        <v>98.4</v>
      </c>
      <c r="H93" s="67">
        <v>4.92</v>
      </c>
      <c r="I93" s="70">
        <v>103.32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25.5" customHeight="1" x14ac:dyDescent="0.35">
      <c r="A94" s="57"/>
      <c r="B94" s="73" t="s">
        <v>99</v>
      </c>
      <c r="C94" s="74"/>
      <c r="D94" s="75"/>
      <c r="E94" s="62"/>
      <c r="F94" s="4" t="s">
        <v>45</v>
      </c>
      <c r="G94" s="65"/>
      <c r="H94" s="68"/>
      <c r="I94" s="71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35">
      <c r="A95" s="58"/>
      <c r="B95" s="76" t="s">
        <v>116</v>
      </c>
      <c r="C95" s="77"/>
      <c r="D95" s="2" t="s">
        <v>117</v>
      </c>
      <c r="E95" s="63"/>
      <c r="F95" s="5" t="s">
        <v>79</v>
      </c>
      <c r="G95" s="66"/>
      <c r="H95" s="69"/>
      <c r="I95" s="72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35">
      <c r="A96" s="7"/>
      <c r="B96" s="19">
        <v>0</v>
      </c>
      <c r="C96" s="42" t="s">
        <v>116</v>
      </c>
      <c r="D96" s="43"/>
      <c r="E96" s="43"/>
      <c r="F96" s="44"/>
      <c r="G96" s="20">
        <v>98.4</v>
      </c>
      <c r="H96" s="21">
        <v>4.92</v>
      </c>
      <c r="I96" s="20">
        <v>103.32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35">
      <c r="A97" s="53" t="s">
        <v>21</v>
      </c>
      <c r="B97" s="54"/>
      <c r="C97" s="54"/>
      <c r="D97" s="54"/>
      <c r="E97" s="54"/>
      <c r="F97" s="55"/>
      <c r="G97" s="17">
        <v>350.24</v>
      </c>
      <c r="H97" s="17">
        <v>17.510000000000002</v>
      </c>
      <c r="I97" s="17">
        <v>367.75</v>
      </c>
      <c r="J97" s="6"/>
      <c r="K97" s="6"/>
      <c r="L97" s="6"/>
    </row>
    <row r="98" spans="1:12" ht="15" customHeight="1" x14ac:dyDescent="0.35">
      <c r="A98" s="56">
        <v>16</v>
      </c>
      <c r="B98" s="59" t="s">
        <v>46</v>
      </c>
      <c r="C98" s="60"/>
      <c r="D98" s="14" t="s">
        <v>21</v>
      </c>
      <c r="E98" s="61" t="s">
        <v>45</v>
      </c>
      <c r="F98" s="3" t="s">
        <v>45</v>
      </c>
      <c r="G98" s="64">
        <v>350.24</v>
      </c>
      <c r="H98" s="67">
        <v>17.510000000000002</v>
      </c>
      <c r="I98" s="70">
        <v>367.75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15" customHeight="1" x14ac:dyDescent="0.35">
      <c r="A99" s="57"/>
      <c r="B99" s="73" t="s">
        <v>96</v>
      </c>
      <c r="C99" s="74"/>
      <c r="D99" s="75"/>
      <c r="E99" s="62"/>
      <c r="F99" s="4" t="s">
        <v>45</v>
      </c>
      <c r="G99" s="65"/>
      <c r="H99" s="68"/>
      <c r="I99" s="71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15" customHeight="1" x14ac:dyDescent="0.35">
      <c r="A100" s="58"/>
      <c r="B100" s="76" t="s">
        <v>116</v>
      </c>
      <c r="C100" s="77"/>
      <c r="D100" s="2" t="s">
        <v>117</v>
      </c>
      <c r="E100" s="63"/>
      <c r="F100" s="5" t="s">
        <v>79</v>
      </c>
      <c r="G100" s="66"/>
      <c r="H100" s="69"/>
      <c r="I100" s="72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35">
      <c r="A101" s="7"/>
      <c r="B101" s="19">
        <v>0</v>
      </c>
      <c r="C101" s="42" t="s">
        <v>116</v>
      </c>
      <c r="D101" s="43"/>
      <c r="E101" s="43"/>
      <c r="F101" s="44"/>
      <c r="G101" s="20">
        <v>350.24</v>
      </c>
      <c r="H101" s="21">
        <v>17.510000000000002</v>
      </c>
      <c r="I101" s="20">
        <v>367.75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35">
      <c r="A102" s="53" t="s">
        <v>21</v>
      </c>
      <c r="B102" s="54"/>
      <c r="C102" s="54"/>
      <c r="D102" s="54"/>
      <c r="E102" s="54"/>
      <c r="F102" s="55"/>
      <c r="G102" s="17">
        <v>188.13</v>
      </c>
      <c r="H102" s="17">
        <v>43.27</v>
      </c>
      <c r="I102" s="17">
        <v>231.4</v>
      </c>
      <c r="J102" s="6"/>
      <c r="K102" s="6"/>
      <c r="L102" s="6"/>
    </row>
    <row r="103" spans="1:12" ht="15" customHeight="1" x14ac:dyDescent="0.35">
      <c r="A103" s="56">
        <v>17</v>
      </c>
      <c r="B103" s="59" t="s">
        <v>47</v>
      </c>
      <c r="C103" s="60"/>
      <c r="D103" s="14" t="s">
        <v>21</v>
      </c>
      <c r="E103" s="61" t="s">
        <v>45</v>
      </c>
      <c r="F103" s="3" t="s">
        <v>45</v>
      </c>
      <c r="G103" s="64">
        <v>188.13</v>
      </c>
      <c r="H103" s="67">
        <v>43.27</v>
      </c>
      <c r="I103" s="70">
        <v>231.4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25.5" customHeight="1" x14ac:dyDescent="0.35">
      <c r="A104" s="57"/>
      <c r="B104" s="73" t="s">
        <v>104</v>
      </c>
      <c r="C104" s="74"/>
      <c r="D104" s="75"/>
      <c r="E104" s="62"/>
      <c r="F104" s="4" t="s">
        <v>45</v>
      </c>
      <c r="G104" s="65"/>
      <c r="H104" s="68"/>
      <c r="I104" s="71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35">
      <c r="A105" s="58"/>
      <c r="B105" s="76" t="s">
        <v>123</v>
      </c>
      <c r="C105" s="77"/>
      <c r="D105" s="2" t="s">
        <v>117</v>
      </c>
      <c r="E105" s="63"/>
      <c r="F105" s="5" t="s">
        <v>79</v>
      </c>
      <c r="G105" s="66"/>
      <c r="H105" s="69"/>
      <c r="I105" s="72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35">
      <c r="A106" s="7"/>
      <c r="B106" s="19">
        <v>0</v>
      </c>
      <c r="C106" s="42" t="s">
        <v>123</v>
      </c>
      <c r="D106" s="43"/>
      <c r="E106" s="43"/>
      <c r="F106" s="44"/>
      <c r="G106" s="20">
        <v>188.13</v>
      </c>
      <c r="H106" s="21">
        <v>43.27</v>
      </c>
      <c r="I106" s="20">
        <v>231.4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35">
      <c r="A107" s="53" t="s">
        <v>21</v>
      </c>
      <c r="B107" s="54"/>
      <c r="C107" s="54"/>
      <c r="D107" s="54"/>
      <c r="E107" s="54"/>
      <c r="F107" s="55"/>
      <c r="G107" s="17">
        <v>888.23</v>
      </c>
      <c r="H107" s="17">
        <v>44.41</v>
      </c>
      <c r="I107" s="17">
        <v>932.64</v>
      </c>
      <c r="J107" s="6"/>
      <c r="K107" s="6"/>
      <c r="L107" s="6"/>
    </row>
    <row r="108" spans="1:12" ht="15" customHeight="1" x14ac:dyDescent="0.35">
      <c r="A108" s="56">
        <v>18</v>
      </c>
      <c r="B108" s="59" t="s">
        <v>48</v>
      </c>
      <c r="C108" s="60"/>
      <c r="D108" s="14" t="s">
        <v>21</v>
      </c>
      <c r="E108" s="61" t="s">
        <v>45</v>
      </c>
      <c r="F108" s="3" t="s">
        <v>45</v>
      </c>
      <c r="G108" s="64">
        <v>888.23</v>
      </c>
      <c r="H108" s="67">
        <v>44.41</v>
      </c>
      <c r="I108" s="70">
        <v>932.64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25.5" customHeight="1" x14ac:dyDescent="0.35">
      <c r="A109" s="57"/>
      <c r="B109" s="73" t="s">
        <v>105</v>
      </c>
      <c r="C109" s="74"/>
      <c r="D109" s="75"/>
      <c r="E109" s="62"/>
      <c r="F109" s="4" t="s">
        <v>45</v>
      </c>
      <c r="G109" s="65"/>
      <c r="H109" s="68"/>
      <c r="I109" s="71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15" customHeight="1" x14ac:dyDescent="0.35">
      <c r="A110" s="58"/>
      <c r="B110" s="76" t="s">
        <v>124</v>
      </c>
      <c r="C110" s="77"/>
      <c r="D110" s="2" t="s">
        <v>117</v>
      </c>
      <c r="E110" s="63"/>
      <c r="F110" s="5" t="s">
        <v>79</v>
      </c>
      <c r="G110" s="66"/>
      <c r="H110" s="69"/>
      <c r="I110" s="72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35">
      <c r="A111" s="7"/>
      <c r="B111" s="19">
        <v>0</v>
      </c>
      <c r="C111" s="42" t="s">
        <v>124</v>
      </c>
      <c r="D111" s="43"/>
      <c r="E111" s="43"/>
      <c r="F111" s="44"/>
      <c r="G111" s="20">
        <v>888.23</v>
      </c>
      <c r="H111" s="21">
        <v>44.41</v>
      </c>
      <c r="I111" s="20">
        <v>932.64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35">
      <c r="A112" s="53" t="s">
        <v>21</v>
      </c>
      <c r="B112" s="54"/>
      <c r="C112" s="54"/>
      <c r="D112" s="54"/>
      <c r="E112" s="54"/>
      <c r="F112" s="55"/>
      <c r="G112" s="17">
        <v>837.62</v>
      </c>
      <c r="H112" s="17">
        <v>41.88</v>
      </c>
      <c r="I112" s="17">
        <v>879.5</v>
      </c>
      <c r="J112" s="6"/>
      <c r="K112" s="6"/>
      <c r="L112" s="6"/>
    </row>
    <row r="113" spans="1:12" ht="15" customHeight="1" x14ac:dyDescent="0.35">
      <c r="A113" s="56">
        <v>19</v>
      </c>
      <c r="B113" s="59" t="s">
        <v>49</v>
      </c>
      <c r="C113" s="60"/>
      <c r="D113" s="14" t="s">
        <v>21</v>
      </c>
      <c r="E113" s="61" t="s">
        <v>50</v>
      </c>
      <c r="F113" s="3" t="s">
        <v>50</v>
      </c>
      <c r="G113" s="64">
        <v>837.62</v>
      </c>
      <c r="H113" s="67">
        <v>41.88</v>
      </c>
      <c r="I113" s="70">
        <v>879.5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15" customHeight="1" x14ac:dyDescent="0.35">
      <c r="A114" s="57"/>
      <c r="B114" s="73" t="s">
        <v>95</v>
      </c>
      <c r="C114" s="74"/>
      <c r="D114" s="75"/>
      <c r="E114" s="62"/>
      <c r="F114" s="4" t="s">
        <v>50</v>
      </c>
      <c r="G114" s="65"/>
      <c r="H114" s="68"/>
      <c r="I114" s="71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35">
      <c r="A115" s="58"/>
      <c r="B115" s="76" t="s">
        <v>116</v>
      </c>
      <c r="C115" s="77"/>
      <c r="D115" s="2" t="s">
        <v>117</v>
      </c>
      <c r="E115" s="63"/>
      <c r="F115" s="5" t="s">
        <v>82</v>
      </c>
      <c r="G115" s="66"/>
      <c r="H115" s="69"/>
      <c r="I115" s="72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35">
      <c r="A116" s="7"/>
      <c r="B116" s="19">
        <v>0</v>
      </c>
      <c r="C116" s="42" t="s">
        <v>116</v>
      </c>
      <c r="D116" s="43"/>
      <c r="E116" s="43"/>
      <c r="F116" s="44"/>
      <c r="G116" s="20">
        <v>837.62</v>
      </c>
      <c r="H116" s="21">
        <v>41.88</v>
      </c>
      <c r="I116" s="20">
        <v>879.5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35">
      <c r="A117" s="53" t="s">
        <v>21</v>
      </c>
      <c r="B117" s="54"/>
      <c r="C117" s="54"/>
      <c r="D117" s="54"/>
      <c r="E117" s="54"/>
      <c r="F117" s="55"/>
      <c r="G117" s="17">
        <v>841.55</v>
      </c>
      <c r="H117" s="17">
        <v>42.08</v>
      </c>
      <c r="I117" s="17">
        <v>883.63</v>
      </c>
      <c r="J117" s="6"/>
      <c r="K117" s="6"/>
      <c r="L117" s="6"/>
    </row>
    <row r="118" spans="1:12" ht="15" customHeight="1" x14ac:dyDescent="0.35">
      <c r="A118" s="56">
        <v>20</v>
      </c>
      <c r="B118" s="59" t="s">
        <v>51</v>
      </c>
      <c r="C118" s="60"/>
      <c r="D118" s="14" t="s">
        <v>21</v>
      </c>
      <c r="E118" s="61" t="s">
        <v>50</v>
      </c>
      <c r="F118" s="3" t="s">
        <v>50</v>
      </c>
      <c r="G118" s="64">
        <v>841.55</v>
      </c>
      <c r="H118" s="67">
        <v>42.08</v>
      </c>
      <c r="I118" s="70">
        <v>883.63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15" customHeight="1" x14ac:dyDescent="0.35">
      <c r="A119" s="57"/>
      <c r="B119" s="73" t="s">
        <v>101</v>
      </c>
      <c r="C119" s="74"/>
      <c r="D119" s="75"/>
      <c r="E119" s="62"/>
      <c r="F119" s="4" t="s">
        <v>50</v>
      </c>
      <c r="G119" s="65"/>
      <c r="H119" s="68"/>
      <c r="I119" s="71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15" customHeight="1" x14ac:dyDescent="0.35">
      <c r="A120" s="58"/>
      <c r="B120" s="76" t="s">
        <v>116</v>
      </c>
      <c r="C120" s="77"/>
      <c r="D120" s="2" t="s">
        <v>117</v>
      </c>
      <c r="E120" s="63"/>
      <c r="F120" s="5" t="s">
        <v>82</v>
      </c>
      <c r="G120" s="66"/>
      <c r="H120" s="69"/>
      <c r="I120" s="72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35">
      <c r="A121" s="7"/>
      <c r="B121" s="19">
        <v>0</v>
      </c>
      <c r="C121" s="42" t="s">
        <v>116</v>
      </c>
      <c r="D121" s="43"/>
      <c r="E121" s="43"/>
      <c r="F121" s="44"/>
      <c r="G121" s="20">
        <v>841.55</v>
      </c>
      <c r="H121" s="21">
        <v>42.08</v>
      </c>
      <c r="I121" s="20">
        <v>883.63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2.75" hidden="1" customHeight="1" x14ac:dyDescent="0.35">
      <c r="A122" s="53" t="s">
        <v>21</v>
      </c>
      <c r="B122" s="54"/>
      <c r="C122" s="54"/>
      <c r="D122" s="54"/>
      <c r="E122" s="54"/>
      <c r="F122" s="55"/>
      <c r="G122" s="17">
        <v>124.3</v>
      </c>
      <c r="H122" s="17">
        <v>6.22</v>
      </c>
      <c r="I122" s="17">
        <v>130.52000000000001</v>
      </c>
      <c r="J122" s="6"/>
      <c r="K122" s="6"/>
      <c r="L122" s="6"/>
    </row>
    <row r="123" spans="1:12" ht="15" customHeight="1" x14ac:dyDescent="0.35">
      <c r="A123" s="56">
        <v>21</v>
      </c>
      <c r="B123" s="59" t="s">
        <v>52</v>
      </c>
      <c r="C123" s="60"/>
      <c r="D123" s="14" t="s">
        <v>21</v>
      </c>
      <c r="E123" s="61" t="s">
        <v>53</v>
      </c>
      <c r="F123" s="3" t="s">
        <v>53</v>
      </c>
      <c r="G123" s="64">
        <v>124.3</v>
      </c>
      <c r="H123" s="67">
        <v>6.22</v>
      </c>
      <c r="I123" s="70">
        <v>130.52000000000001</v>
      </c>
      <c r="J123" s="18">
        <v>0</v>
      </c>
      <c r="K123" s="6" t="str">
        <f>IF(OR(J123=0,J123=1),"",1)</f>
        <v/>
      </c>
      <c r="L123" s="6" t="str">
        <f>IF(B123="",1,"")</f>
        <v/>
      </c>
    </row>
    <row r="124" spans="1:12" ht="15" customHeight="1" x14ac:dyDescent="0.35">
      <c r="A124" s="57"/>
      <c r="B124" s="73" t="s">
        <v>102</v>
      </c>
      <c r="C124" s="74"/>
      <c r="D124" s="75"/>
      <c r="E124" s="62"/>
      <c r="F124" s="4" t="s">
        <v>53</v>
      </c>
      <c r="G124" s="65"/>
      <c r="H124" s="68"/>
      <c r="I124" s="71"/>
      <c r="J124" s="18">
        <v>0</v>
      </c>
      <c r="K124" s="6" t="str">
        <f>IF(OR(J124=0,J124=1),"",1)</f>
        <v/>
      </c>
      <c r="L124" s="6" t="str">
        <f>IF(AND(F124="",G124=""),1,"")</f>
        <v/>
      </c>
    </row>
    <row r="125" spans="1:12" ht="15" customHeight="1" x14ac:dyDescent="0.35">
      <c r="A125" s="58"/>
      <c r="B125" s="76" t="s">
        <v>116</v>
      </c>
      <c r="C125" s="77"/>
      <c r="D125" s="2" t="s">
        <v>117</v>
      </c>
      <c r="E125" s="63"/>
      <c r="F125" s="5" t="s">
        <v>125</v>
      </c>
      <c r="G125" s="66"/>
      <c r="H125" s="69"/>
      <c r="I125" s="72"/>
      <c r="J125" s="18">
        <v>0</v>
      </c>
      <c r="K125" s="6" t="str">
        <f>IF(OR(J125=0,J125=1),"",1)</f>
        <v/>
      </c>
      <c r="L125" s="6" t="str">
        <f>IF(AND(F125="",G125=""),1,"")</f>
        <v/>
      </c>
    </row>
    <row r="126" spans="1:12" ht="12.75" hidden="1" customHeight="1" x14ac:dyDescent="0.35">
      <c r="A126" s="7"/>
      <c r="B126" s="19">
        <v>0</v>
      </c>
      <c r="C126" s="42" t="s">
        <v>116</v>
      </c>
      <c r="D126" s="43"/>
      <c r="E126" s="43"/>
      <c r="F126" s="44"/>
      <c r="G126" s="20">
        <v>124.3</v>
      </c>
      <c r="H126" s="21">
        <v>6.22</v>
      </c>
      <c r="I126" s="20">
        <v>130.52000000000001</v>
      </c>
      <c r="J126" s="18">
        <v>0</v>
      </c>
      <c r="K126" s="16">
        <f>IF(J126=0,1,"")</f>
        <v>1</v>
      </c>
      <c r="L126" s="6" t="str">
        <f>IF(AND(F126="",G126=""),1,"")</f>
        <v/>
      </c>
    </row>
    <row r="127" spans="1:12" ht="12.75" hidden="1" customHeight="1" x14ac:dyDescent="0.35">
      <c r="A127" s="53" t="s">
        <v>21</v>
      </c>
      <c r="B127" s="54"/>
      <c r="C127" s="54"/>
      <c r="D127" s="54"/>
      <c r="E127" s="54"/>
      <c r="F127" s="55"/>
      <c r="G127" s="17">
        <v>98.4</v>
      </c>
      <c r="H127" s="17">
        <v>4.92</v>
      </c>
      <c r="I127" s="17">
        <v>103.32</v>
      </c>
      <c r="J127" s="6"/>
      <c r="K127" s="6"/>
      <c r="L127" s="6"/>
    </row>
    <row r="128" spans="1:12" ht="15" customHeight="1" x14ac:dyDescent="0.35">
      <c r="A128" s="56">
        <v>22</v>
      </c>
      <c r="B128" s="59" t="s">
        <v>54</v>
      </c>
      <c r="C128" s="60"/>
      <c r="D128" s="14" t="s">
        <v>21</v>
      </c>
      <c r="E128" s="61" t="s">
        <v>55</v>
      </c>
      <c r="F128" s="3" t="s">
        <v>55</v>
      </c>
      <c r="G128" s="64">
        <v>98.4</v>
      </c>
      <c r="H128" s="67">
        <v>4.92</v>
      </c>
      <c r="I128" s="70">
        <v>103.32</v>
      </c>
      <c r="J128" s="18">
        <v>0</v>
      </c>
      <c r="K128" s="6" t="str">
        <f>IF(OR(J128=0,J128=1),"",1)</f>
        <v/>
      </c>
      <c r="L128" s="6" t="str">
        <f>IF(B128="",1,"")</f>
        <v/>
      </c>
    </row>
    <row r="129" spans="1:12" ht="25.5" customHeight="1" x14ac:dyDescent="0.35">
      <c r="A129" s="57"/>
      <c r="B129" s="73" t="s">
        <v>99</v>
      </c>
      <c r="C129" s="74"/>
      <c r="D129" s="75"/>
      <c r="E129" s="62"/>
      <c r="F129" s="4" t="s">
        <v>55</v>
      </c>
      <c r="G129" s="65"/>
      <c r="H129" s="68"/>
      <c r="I129" s="71"/>
      <c r="J129" s="18">
        <v>0</v>
      </c>
      <c r="K129" s="6" t="str">
        <f>IF(OR(J129=0,J129=1),"",1)</f>
        <v/>
      </c>
      <c r="L129" s="6" t="str">
        <f>IF(AND(F129="",G129=""),1,"")</f>
        <v/>
      </c>
    </row>
    <row r="130" spans="1:12" ht="15" customHeight="1" x14ac:dyDescent="0.35">
      <c r="A130" s="58"/>
      <c r="B130" s="76" t="s">
        <v>116</v>
      </c>
      <c r="C130" s="77"/>
      <c r="D130" s="2" t="s">
        <v>117</v>
      </c>
      <c r="E130" s="63"/>
      <c r="F130" s="5" t="s">
        <v>90</v>
      </c>
      <c r="G130" s="66"/>
      <c r="H130" s="69"/>
      <c r="I130" s="72"/>
      <c r="J130" s="18">
        <v>0</v>
      </c>
      <c r="K130" s="6" t="str">
        <f>IF(OR(J130=0,J130=1),"",1)</f>
        <v/>
      </c>
      <c r="L130" s="6" t="str">
        <f>IF(AND(F130="",G130=""),1,"")</f>
        <v/>
      </c>
    </row>
    <row r="131" spans="1:12" ht="12.75" hidden="1" customHeight="1" x14ac:dyDescent="0.35">
      <c r="A131" s="7"/>
      <c r="B131" s="19">
        <v>0</v>
      </c>
      <c r="C131" s="42" t="s">
        <v>116</v>
      </c>
      <c r="D131" s="43"/>
      <c r="E131" s="43"/>
      <c r="F131" s="44"/>
      <c r="G131" s="20">
        <v>98.4</v>
      </c>
      <c r="H131" s="21">
        <v>4.92</v>
      </c>
      <c r="I131" s="20">
        <v>103.32</v>
      </c>
      <c r="J131" s="18">
        <v>0</v>
      </c>
      <c r="K131" s="16">
        <f>IF(J131=0,1,"")</f>
        <v>1</v>
      </c>
      <c r="L131" s="6" t="str">
        <f>IF(AND(F131="",G131=""),1,"")</f>
        <v/>
      </c>
    </row>
    <row r="132" spans="1:12" ht="12.75" hidden="1" customHeight="1" x14ac:dyDescent="0.35">
      <c r="A132" s="53" t="s">
        <v>21</v>
      </c>
      <c r="B132" s="54"/>
      <c r="C132" s="54"/>
      <c r="D132" s="54"/>
      <c r="E132" s="54"/>
      <c r="F132" s="55"/>
      <c r="G132" s="17">
        <v>488.08</v>
      </c>
      <c r="H132" s="17">
        <v>38.56</v>
      </c>
      <c r="I132" s="17">
        <v>526.64</v>
      </c>
      <c r="J132" s="6"/>
      <c r="K132" s="6"/>
      <c r="L132" s="6"/>
    </row>
    <row r="133" spans="1:12" ht="15" customHeight="1" x14ac:dyDescent="0.35">
      <c r="A133" s="56">
        <v>23</v>
      </c>
      <c r="B133" s="59" t="s">
        <v>56</v>
      </c>
      <c r="C133" s="60"/>
      <c r="D133" s="14" t="s">
        <v>21</v>
      </c>
      <c r="E133" s="61" t="s">
        <v>57</v>
      </c>
      <c r="F133" s="3" t="s">
        <v>57</v>
      </c>
      <c r="G133" s="64">
        <v>488.08</v>
      </c>
      <c r="H133" s="67">
        <v>38.56</v>
      </c>
      <c r="I133" s="70">
        <v>526.64</v>
      </c>
      <c r="J133" s="18">
        <v>0</v>
      </c>
      <c r="K133" s="6" t="str">
        <f>IF(OR(J133=0,J133=1),"",1)</f>
        <v/>
      </c>
      <c r="L133" s="6" t="str">
        <f>IF(B133="",1,"")</f>
        <v/>
      </c>
    </row>
    <row r="134" spans="1:12" ht="15" customHeight="1" x14ac:dyDescent="0.35">
      <c r="A134" s="57"/>
      <c r="B134" s="73" t="s">
        <v>94</v>
      </c>
      <c r="C134" s="74"/>
      <c r="D134" s="75"/>
      <c r="E134" s="62"/>
      <c r="F134" s="4" t="s">
        <v>57</v>
      </c>
      <c r="G134" s="65"/>
      <c r="H134" s="68"/>
      <c r="I134" s="71"/>
      <c r="J134" s="18">
        <v>0</v>
      </c>
      <c r="K134" s="6" t="str">
        <f>IF(OR(J134=0,J134=1),"",1)</f>
        <v/>
      </c>
      <c r="L134" s="6" t="str">
        <f>IF(AND(F134="",G134=""),1,"")</f>
        <v/>
      </c>
    </row>
    <row r="135" spans="1:12" ht="15" customHeight="1" x14ac:dyDescent="0.35">
      <c r="A135" s="58"/>
      <c r="B135" s="76" t="s">
        <v>116</v>
      </c>
      <c r="C135" s="77"/>
      <c r="D135" s="2" t="s">
        <v>117</v>
      </c>
      <c r="E135" s="63"/>
      <c r="F135" s="5" t="s">
        <v>86</v>
      </c>
      <c r="G135" s="66"/>
      <c r="H135" s="69"/>
      <c r="I135" s="72"/>
      <c r="J135" s="18">
        <v>0</v>
      </c>
      <c r="K135" s="6" t="str">
        <f>IF(OR(J135=0,J135=1),"",1)</f>
        <v/>
      </c>
      <c r="L135" s="6" t="str">
        <f>IF(AND(F135="",G135=""),1,"")</f>
        <v/>
      </c>
    </row>
    <row r="136" spans="1:12" ht="12.75" hidden="1" customHeight="1" x14ac:dyDescent="0.35">
      <c r="A136" s="7"/>
      <c r="B136" s="19">
        <v>0</v>
      </c>
      <c r="C136" s="42" t="s">
        <v>116</v>
      </c>
      <c r="D136" s="43"/>
      <c r="E136" s="43"/>
      <c r="F136" s="44"/>
      <c r="G136" s="20">
        <v>488.08</v>
      </c>
      <c r="H136" s="21">
        <v>38.56</v>
      </c>
      <c r="I136" s="20">
        <v>526.64</v>
      </c>
      <c r="J136" s="18">
        <v>0</v>
      </c>
      <c r="K136" s="16">
        <f>IF(J136=0,1,"")</f>
        <v>1</v>
      </c>
      <c r="L136" s="6" t="str">
        <f>IF(AND(F136="",G136=""),1,"")</f>
        <v/>
      </c>
    </row>
    <row r="137" spans="1:12" ht="12.75" hidden="1" customHeight="1" x14ac:dyDescent="0.35">
      <c r="A137" s="53" t="s">
        <v>21</v>
      </c>
      <c r="B137" s="54"/>
      <c r="C137" s="54"/>
      <c r="D137" s="54"/>
      <c r="E137" s="54"/>
      <c r="F137" s="55"/>
      <c r="G137" s="17">
        <v>1132.3800000000001</v>
      </c>
      <c r="H137" s="17">
        <v>56.62</v>
      </c>
      <c r="I137" s="17">
        <v>1189</v>
      </c>
      <c r="J137" s="6"/>
      <c r="K137" s="6"/>
      <c r="L137" s="6"/>
    </row>
    <row r="138" spans="1:12" ht="15" customHeight="1" x14ac:dyDescent="0.35">
      <c r="A138" s="56">
        <v>24</v>
      </c>
      <c r="B138" s="59" t="s">
        <v>58</v>
      </c>
      <c r="C138" s="60"/>
      <c r="D138" s="14" t="s">
        <v>21</v>
      </c>
      <c r="E138" s="61" t="s">
        <v>57</v>
      </c>
      <c r="F138" s="3" t="s">
        <v>57</v>
      </c>
      <c r="G138" s="64">
        <v>1132.3800000000001</v>
      </c>
      <c r="H138" s="67">
        <v>56.62</v>
      </c>
      <c r="I138" s="70">
        <v>1189</v>
      </c>
      <c r="J138" s="18">
        <v>0</v>
      </c>
      <c r="K138" s="6" t="str">
        <f>IF(OR(J138=0,J138=1),"",1)</f>
        <v/>
      </c>
      <c r="L138" s="6" t="str">
        <f>IF(B138="",1,"")</f>
        <v/>
      </c>
    </row>
    <row r="139" spans="1:12" ht="15" customHeight="1" x14ac:dyDescent="0.35">
      <c r="A139" s="57"/>
      <c r="B139" s="73" t="s">
        <v>95</v>
      </c>
      <c r="C139" s="74"/>
      <c r="D139" s="75"/>
      <c r="E139" s="62"/>
      <c r="F139" s="4" t="s">
        <v>57</v>
      </c>
      <c r="G139" s="65"/>
      <c r="H139" s="68"/>
      <c r="I139" s="71"/>
      <c r="J139" s="18">
        <v>0</v>
      </c>
      <c r="K139" s="6" t="str">
        <f>IF(OR(J139=0,J139=1),"",1)</f>
        <v/>
      </c>
      <c r="L139" s="6" t="str">
        <f>IF(AND(F139="",G139=""),1,"")</f>
        <v/>
      </c>
    </row>
    <row r="140" spans="1:12" ht="15" customHeight="1" x14ac:dyDescent="0.35">
      <c r="A140" s="58"/>
      <c r="B140" s="76" t="s">
        <v>116</v>
      </c>
      <c r="C140" s="77"/>
      <c r="D140" s="2" t="s">
        <v>117</v>
      </c>
      <c r="E140" s="63"/>
      <c r="F140" s="5" t="s">
        <v>86</v>
      </c>
      <c r="G140" s="66"/>
      <c r="H140" s="69"/>
      <c r="I140" s="72"/>
      <c r="J140" s="18">
        <v>0</v>
      </c>
      <c r="K140" s="6" t="str">
        <f>IF(OR(J140=0,J140=1),"",1)</f>
        <v/>
      </c>
      <c r="L140" s="6" t="str">
        <f>IF(AND(F140="",G140=""),1,"")</f>
        <v/>
      </c>
    </row>
    <row r="141" spans="1:12" ht="12.75" hidden="1" customHeight="1" x14ac:dyDescent="0.35">
      <c r="A141" s="7"/>
      <c r="B141" s="19">
        <v>0</v>
      </c>
      <c r="C141" s="42" t="s">
        <v>116</v>
      </c>
      <c r="D141" s="43"/>
      <c r="E141" s="43"/>
      <c r="F141" s="44"/>
      <c r="G141" s="20">
        <v>1132.3800000000001</v>
      </c>
      <c r="H141" s="21">
        <v>56.62</v>
      </c>
      <c r="I141" s="20">
        <v>1189</v>
      </c>
      <c r="J141" s="18">
        <v>0</v>
      </c>
      <c r="K141" s="16">
        <f>IF(J141=0,1,"")</f>
        <v>1</v>
      </c>
      <c r="L141" s="6" t="str">
        <f>IF(AND(F141="",G141=""),1,"")</f>
        <v/>
      </c>
    </row>
    <row r="142" spans="1:12" ht="12.75" hidden="1" customHeight="1" x14ac:dyDescent="0.35">
      <c r="A142" s="53" t="s">
        <v>21</v>
      </c>
      <c r="B142" s="54"/>
      <c r="C142" s="54"/>
      <c r="D142" s="54"/>
      <c r="E142" s="54"/>
      <c r="F142" s="55"/>
      <c r="G142" s="17">
        <v>498.88</v>
      </c>
      <c r="H142" s="17">
        <v>24.94</v>
      </c>
      <c r="I142" s="17">
        <v>523.82000000000005</v>
      </c>
      <c r="J142" s="6"/>
      <c r="K142" s="6"/>
      <c r="L142" s="6"/>
    </row>
    <row r="143" spans="1:12" ht="15" customHeight="1" x14ac:dyDescent="0.35">
      <c r="A143" s="56">
        <v>25</v>
      </c>
      <c r="B143" s="59" t="s">
        <v>59</v>
      </c>
      <c r="C143" s="60"/>
      <c r="D143" s="14" t="s">
        <v>21</v>
      </c>
      <c r="E143" s="61" t="s">
        <v>60</v>
      </c>
      <c r="F143" s="3" t="s">
        <v>60</v>
      </c>
      <c r="G143" s="64">
        <v>498.88</v>
      </c>
      <c r="H143" s="67">
        <v>24.94</v>
      </c>
      <c r="I143" s="70">
        <v>523.82000000000005</v>
      </c>
      <c r="J143" s="18">
        <v>0</v>
      </c>
      <c r="K143" s="6" t="str">
        <f>IF(OR(J143=0,J143=1),"",1)</f>
        <v/>
      </c>
      <c r="L143" s="6" t="str">
        <f>IF(B143="",1,"")</f>
        <v/>
      </c>
    </row>
    <row r="144" spans="1:12" ht="15" customHeight="1" x14ac:dyDescent="0.35">
      <c r="A144" s="57"/>
      <c r="B144" s="73" t="s">
        <v>96</v>
      </c>
      <c r="C144" s="74"/>
      <c r="D144" s="75"/>
      <c r="E144" s="62"/>
      <c r="F144" s="4" t="s">
        <v>60</v>
      </c>
      <c r="G144" s="65"/>
      <c r="H144" s="68"/>
      <c r="I144" s="71"/>
      <c r="J144" s="18">
        <v>0</v>
      </c>
      <c r="K144" s="6" t="str">
        <f>IF(OR(J144=0,J144=1),"",1)</f>
        <v/>
      </c>
      <c r="L144" s="6" t="str">
        <f>IF(AND(F144="",G144=""),1,"")</f>
        <v/>
      </c>
    </row>
    <row r="145" spans="1:12" ht="15" customHeight="1" x14ac:dyDescent="0.35">
      <c r="A145" s="58"/>
      <c r="B145" s="76" t="s">
        <v>116</v>
      </c>
      <c r="C145" s="77"/>
      <c r="D145" s="2" t="s">
        <v>117</v>
      </c>
      <c r="E145" s="63"/>
      <c r="F145" s="5" t="s">
        <v>126</v>
      </c>
      <c r="G145" s="66"/>
      <c r="H145" s="69"/>
      <c r="I145" s="72"/>
      <c r="J145" s="18">
        <v>0</v>
      </c>
      <c r="K145" s="6" t="str">
        <f>IF(OR(J145=0,J145=1),"",1)</f>
        <v/>
      </c>
      <c r="L145" s="6" t="str">
        <f>IF(AND(F145="",G145=""),1,"")</f>
        <v/>
      </c>
    </row>
    <row r="146" spans="1:12" ht="12.75" hidden="1" customHeight="1" x14ac:dyDescent="0.35">
      <c r="A146" s="7"/>
      <c r="B146" s="19">
        <v>0</v>
      </c>
      <c r="C146" s="42" t="s">
        <v>116</v>
      </c>
      <c r="D146" s="43"/>
      <c r="E146" s="43"/>
      <c r="F146" s="44"/>
      <c r="G146" s="20">
        <v>498.88</v>
      </c>
      <c r="H146" s="21">
        <v>24.94</v>
      </c>
      <c r="I146" s="20">
        <v>523.82000000000005</v>
      </c>
      <c r="J146" s="18">
        <v>0</v>
      </c>
      <c r="K146" s="16">
        <f>IF(J146=0,1,"")</f>
        <v>1</v>
      </c>
      <c r="L146" s="6" t="str">
        <f>IF(AND(F146="",G146=""),1,"")</f>
        <v/>
      </c>
    </row>
    <row r="147" spans="1:12" ht="12.75" hidden="1" customHeight="1" x14ac:dyDescent="0.35">
      <c r="A147" s="53" t="s">
        <v>21</v>
      </c>
      <c r="B147" s="54"/>
      <c r="C147" s="54"/>
      <c r="D147" s="54"/>
      <c r="E147" s="54"/>
      <c r="F147" s="55"/>
      <c r="G147" s="17">
        <v>715.62</v>
      </c>
      <c r="H147" s="17">
        <v>35.78</v>
      </c>
      <c r="I147" s="17">
        <v>751.4</v>
      </c>
      <c r="J147" s="6"/>
      <c r="K147" s="6"/>
      <c r="L147" s="6"/>
    </row>
    <row r="148" spans="1:12" ht="15" customHeight="1" x14ac:dyDescent="0.35">
      <c r="A148" s="56">
        <v>26</v>
      </c>
      <c r="B148" s="59" t="s">
        <v>61</v>
      </c>
      <c r="C148" s="60"/>
      <c r="D148" s="14" t="s">
        <v>21</v>
      </c>
      <c r="E148" s="61" t="s">
        <v>60</v>
      </c>
      <c r="F148" s="3" t="s">
        <v>60</v>
      </c>
      <c r="G148" s="64">
        <v>715.62</v>
      </c>
      <c r="H148" s="67">
        <v>35.78</v>
      </c>
      <c r="I148" s="70">
        <v>751.4</v>
      </c>
      <c r="J148" s="18">
        <v>0</v>
      </c>
      <c r="K148" s="6" t="str">
        <f>IF(OR(J148=0,J148=1),"",1)</f>
        <v/>
      </c>
      <c r="L148" s="6" t="str">
        <f>IF(B148="",1,"")</f>
        <v/>
      </c>
    </row>
    <row r="149" spans="1:12" ht="25.5" customHeight="1" x14ac:dyDescent="0.35">
      <c r="A149" s="57"/>
      <c r="B149" s="73" t="s">
        <v>105</v>
      </c>
      <c r="C149" s="74"/>
      <c r="D149" s="75"/>
      <c r="E149" s="62"/>
      <c r="F149" s="4" t="s">
        <v>60</v>
      </c>
      <c r="G149" s="65"/>
      <c r="H149" s="68"/>
      <c r="I149" s="71"/>
      <c r="J149" s="18">
        <v>0</v>
      </c>
      <c r="K149" s="6" t="str">
        <f>IF(OR(J149=0,J149=1),"",1)</f>
        <v/>
      </c>
      <c r="L149" s="6" t="str">
        <f>IF(AND(F149="",G149=""),1,"")</f>
        <v/>
      </c>
    </row>
    <row r="150" spans="1:12" ht="15" customHeight="1" x14ac:dyDescent="0.35">
      <c r="A150" s="58"/>
      <c r="B150" s="76" t="s">
        <v>116</v>
      </c>
      <c r="C150" s="77"/>
      <c r="D150" s="2" t="s">
        <v>117</v>
      </c>
      <c r="E150" s="63"/>
      <c r="F150" s="5" t="s">
        <v>126</v>
      </c>
      <c r="G150" s="66"/>
      <c r="H150" s="69"/>
      <c r="I150" s="72"/>
      <c r="J150" s="18">
        <v>0</v>
      </c>
      <c r="K150" s="6" t="str">
        <f>IF(OR(J150=0,J150=1),"",1)</f>
        <v/>
      </c>
      <c r="L150" s="6" t="str">
        <f>IF(AND(F150="",G150=""),1,"")</f>
        <v/>
      </c>
    </row>
    <row r="151" spans="1:12" ht="12.75" hidden="1" customHeight="1" x14ac:dyDescent="0.35">
      <c r="A151" s="7"/>
      <c r="B151" s="19">
        <v>0</v>
      </c>
      <c r="C151" s="42" t="s">
        <v>116</v>
      </c>
      <c r="D151" s="43"/>
      <c r="E151" s="43"/>
      <c r="F151" s="44"/>
      <c r="G151" s="20">
        <v>715.62</v>
      </c>
      <c r="H151" s="21">
        <v>35.78</v>
      </c>
      <c r="I151" s="20">
        <v>751.4</v>
      </c>
      <c r="J151" s="18">
        <v>0</v>
      </c>
      <c r="K151" s="16">
        <f>IF(J151=0,1,"")</f>
        <v>1</v>
      </c>
      <c r="L151" s="6" t="str">
        <f>IF(AND(F151="",G151=""),1,"")</f>
        <v/>
      </c>
    </row>
    <row r="152" spans="1:12" ht="12.75" hidden="1" customHeight="1" x14ac:dyDescent="0.35">
      <c r="A152" s="53" t="s">
        <v>21</v>
      </c>
      <c r="B152" s="54"/>
      <c r="C152" s="54"/>
      <c r="D152" s="54"/>
      <c r="E152" s="54"/>
      <c r="F152" s="55"/>
      <c r="G152" s="17">
        <v>807.43</v>
      </c>
      <c r="H152" s="17">
        <v>40.369999999999997</v>
      </c>
      <c r="I152" s="17">
        <v>847.8</v>
      </c>
      <c r="J152" s="6"/>
      <c r="K152" s="6"/>
      <c r="L152" s="6"/>
    </row>
    <row r="153" spans="1:12" ht="15" customHeight="1" x14ac:dyDescent="0.35">
      <c r="A153" s="56">
        <v>27</v>
      </c>
      <c r="B153" s="59" t="s">
        <v>62</v>
      </c>
      <c r="C153" s="60"/>
      <c r="D153" s="14" t="s">
        <v>21</v>
      </c>
      <c r="E153" s="61" t="s">
        <v>63</v>
      </c>
      <c r="F153" s="3" t="s">
        <v>63</v>
      </c>
      <c r="G153" s="64">
        <v>807.43</v>
      </c>
      <c r="H153" s="67">
        <v>40.369999999999997</v>
      </c>
      <c r="I153" s="70">
        <v>847.8</v>
      </c>
      <c r="J153" s="18">
        <v>0</v>
      </c>
      <c r="K153" s="6" t="str">
        <f>IF(OR(J153=0,J153=1),"",1)</f>
        <v/>
      </c>
      <c r="L153" s="6" t="str">
        <f>IF(B153="",1,"")</f>
        <v/>
      </c>
    </row>
    <row r="154" spans="1:12" ht="15" customHeight="1" x14ac:dyDescent="0.35">
      <c r="A154" s="57"/>
      <c r="B154" s="73" t="s">
        <v>95</v>
      </c>
      <c r="C154" s="74"/>
      <c r="D154" s="75"/>
      <c r="E154" s="62"/>
      <c r="F154" s="4" t="s">
        <v>63</v>
      </c>
      <c r="G154" s="65"/>
      <c r="H154" s="68"/>
      <c r="I154" s="71"/>
      <c r="J154" s="18">
        <v>0</v>
      </c>
      <c r="K154" s="6" t="str">
        <f>IF(OR(J154=0,J154=1),"",1)</f>
        <v/>
      </c>
      <c r="L154" s="6" t="str">
        <f>IF(AND(F154="",G154=""),1,"")</f>
        <v/>
      </c>
    </row>
    <row r="155" spans="1:12" ht="15" customHeight="1" x14ac:dyDescent="0.35">
      <c r="A155" s="58"/>
      <c r="B155" s="76" t="s">
        <v>116</v>
      </c>
      <c r="C155" s="77"/>
      <c r="D155" s="2" t="s">
        <v>117</v>
      </c>
      <c r="E155" s="63"/>
      <c r="F155" s="5" t="s">
        <v>127</v>
      </c>
      <c r="G155" s="66"/>
      <c r="H155" s="69"/>
      <c r="I155" s="72"/>
      <c r="J155" s="18">
        <v>0</v>
      </c>
      <c r="K155" s="6" t="str">
        <f>IF(OR(J155=0,J155=1),"",1)</f>
        <v/>
      </c>
      <c r="L155" s="6" t="str">
        <f>IF(AND(F155="",G155=""),1,"")</f>
        <v/>
      </c>
    </row>
    <row r="156" spans="1:12" ht="12.75" hidden="1" customHeight="1" x14ac:dyDescent="0.35">
      <c r="A156" s="7"/>
      <c r="B156" s="19">
        <v>0</v>
      </c>
      <c r="C156" s="42" t="s">
        <v>116</v>
      </c>
      <c r="D156" s="43"/>
      <c r="E156" s="43"/>
      <c r="F156" s="44"/>
      <c r="G156" s="20">
        <v>807.43</v>
      </c>
      <c r="H156" s="21">
        <v>40.369999999999997</v>
      </c>
      <c r="I156" s="20">
        <v>847.8</v>
      </c>
      <c r="J156" s="18">
        <v>0</v>
      </c>
      <c r="K156" s="16">
        <f>IF(J156=0,1,"")</f>
        <v>1</v>
      </c>
      <c r="L156" s="6" t="str">
        <f>IF(AND(F156="",G156=""),1,"")</f>
        <v/>
      </c>
    </row>
    <row r="157" spans="1:12" ht="12.75" hidden="1" customHeight="1" x14ac:dyDescent="0.35">
      <c r="A157" s="53" t="s">
        <v>21</v>
      </c>
      <c r="B157" s="54"/>
      <c r="C157" s="54"/>
      <c r="D157" s="54"/>
      <c r="E157" s="54"/>
      <c r="F157" s="55"/>
      <c r="G157" s="17">
        <v>910.05</v>
      </c>
      <c r="H157" s="17">
        <v>45.5</v>
      </c>
      <c r="I157" s="17">
        <v>955.55</v>
      </c>
      <c r="J157" s="6"/>
      <c r="K157" s="6"/>
      <c r="L157" s="6"/>
    </row>
    <row r="158" spans="1:12" ht="15" customHeight="1" x14ac:dyDescent="0.35">
      <c r="A158" s="56">
        <v>28</v>
      </c>
      <c r="B158" s="59" t="s">
        <v>64</v>
      </c>
      <c r="C158" s="60"/>
      <c r="D158" s="14" t="s">
        <v>21</v>
      </c>
      <c r="E158" s="61" t="s">
        <v>63</v>
      </c>
      <c r="F158" s="3" t="s">
        <v>63</v>
      </c>
      <c r="G158" s="64">
        <v>910.05</v>
      </c>
      <c r="H158" s="67">
        <v>45.5</v>
      </c>
      <c r="I158" s="70">
        <v>955.55</v>
      </c>
      <c r="J158" s="18">
        <v>0</v>
      </c>
      <c r="K158" s="6" t="str">
        <f>IF(OR(J158=0,J158=1),"",1)</f>
        <v/>
      </c>
      <c r="L158" s="6" t="str">
        <f>IF(B158="",1,"")</f>
        <v/>
      </c>
    </row>
    <row r="159" spans="1:12" ht="15" customHeight="1" x14ac:dyDescent="0.35">
      <c r="A159" s="57"/>
      <c r="B159" s="73" t="s">
        <v>101</v>
      </c>
      <c r="C159" s="74"/>
      <c r="D159" s="75"/>
      <c r="E159" s="62"/>
      <c r="F159" s="4" t="s">
        <v>63</v>
      </c>
      <c r="G159" s="65"/>
      <c r="H159" s="68"/>
      <c r="I159" s="71"/>
      <c r="J159" s="18">
        <v>0</v>
      </c>
      <c r="K159" s="6" t="str">
        <f>IF(OR(J159=0,J159=1),"",1)</f>
        <v/>
      </c>
      <c r="L159" s="6" t="str">
        <f>IF(AND(F159="",G159=""),1,"")</f>
        <v/>
      </c>
    </row>
    <row r="160" spans="1:12" ht="15" customHeight="1" x14ac:dyDescent="0.35">
      <c r="A160" s="58"/>
      <c r="B160" s="76" t="s">
        <v>116</v>
      </c>
      <c r="C160" s="77"/>
      <c r="D160" s="2" t="s">
        <v>117</v>
      </c>
      <c r="E160" s="63"/>
      <c r="F160" s="5" t="s">
        <v>127</v>
      </c>
      <c r="G160" s="66"/>
      <c r="H160" s="69"/>
      <c r="I160" s="72"/>
      <c r="J160" s="18">
        <v>0</v>
      </c>
      <c r="K160" s="6" t="str">
        <f>IF(OR(J160=0,J160=1),"",1)</f>
        <v/>
      </c>
      <c r="L160" s="6" t="str">
        <f>IF(AND(F160="",G160=""),1,"")</f>
        <v/>
      </c>
    </row>
    <row r="161" spans="1:12" ht="12.75" hidden="1" customHeight="1" x14ac:dyDescent="0.35">
      <c r="A161" s="7"/>
      <c r="B161" s="19">
        <v>0</v>
      </c>
      <c r="C161" s="42" t="s">
        <v>116</v>
      </c>
      <c r="D161" s="43"/>
      <c r="E161" s="43"/>
      <c r="F161" s="44"/>
      <c r="G161" s="20">
        <v>910.05</v>
      </c>
      <c r="H161" s="21">
        <v>45.5</v>
      </c>
      <c r="I161" s="20">
        <v>955.55</v>
      </c>
      <c r="J161" s="18">
        <v>0</v>
      </c>
      <c r="K161" s="16">
        <f>IF(J161=0,1,"")</f>
        <v>1</v>
      </c>
      <c r="L161" s="6" t="str">
        <f>IF(AND(F161="",G161=""),1,"")</f>
        <v/>
      </c>
    </row>
    <row r="162" spans="1:12" ht="12.75" hidden="1" customHeight="1" x14ac:dyDescent="0.35">
      <c r="A162" s="53" t="s">
        <v>21</v>
      </c>
      <c r="B162" s="54"/>
      <c r="C162" s="54"/>
      <c r="D162" s="54"/>
      <c r="E162" s="54"/>
      <c r="F162" s="55"/>
      <c r="G162" s="17">
        <v>197</v>
      </c>
      <c r="H162" s="17">
        <v>9.85</v>
      </c>
      <c r="I162" s="17">
        <v>206.85</v>
      </c>
      <c r="J162" s="6"/>
      <c r="K162" s="6"/>
      <c r="L162" s="6"/>
    </row>
    <row r="163" spans="1:12" ht="15" customHeight="1" x14ac:dyDescent="0.35">
      <c r="A163" s="56">
        <v>29</v>
      </c>
      <c r="B163" s="59" t="s">
        <v>65</v>
      </c>
      <c r="C163" s="60"/>
      <c r="D163" s="14" t="s">
        <v>21</v>
      </c>
      <c r="E163" s="61" t="s">
        <v>66</v>
      </c>
      <c r="F163" s="3" t="s">
        <v>66</v>
      </c>
      <c r="G163" s="64">
        <v>197</v>
      </c>
      <c r="H163" s="67">
        <v>9.85</v>
      </c>
      <c r="I163" s="70">
        <v>206.85</v>
      </c>
      <c r="J163" s="18">
        <v>0</v>
      </c>
      <c r="K163" s="6" t="str">
        <f>IF(OR(J163=0,J163=1),"",1)</f>
        <v/>
      </c>
      <c r="L163" s="6" t="str">
        <f>IF(B163="",1,"")</f>
        <v/>
      </c>
    </row>
    <row r="164" spans="1:12" ht="15" customHeight="1" x14ac:dyDescent="0.35">
      <c r="A164" s="57"/>
      <c r="B164" s="73" t="s">
        <v>102</v>
      </c>
      <c r="C164" s="74"/>
      <c r="D164" s="75"/>
      <c r="E164" s="62"/>
      <c r="F164" s="4" t="s">
        <v>66</v>
      </c>
      <c r="G164" s="65"/>
      <c r="H164" s="68"/>
      <c r="I164" s="71"/>
      <c r="J164" s="18">
        <v>0</v>
      </c>
      <c r="K164" s="6" t="str">
        <f>IF(OR(J164=0,J164=1),"",1)</f>
        <v/>
      </c>
      <c r="L164" s="6" t="str">
        <f>IF(AND(F164="",G164=""),1,"")</f>
        <v/>
      </c>
    </row>
    <row r="165" spans="1:12" ht="15" customHeight="1" x14ac:dyDescent="0.35">
      <c r="A165" s="58"/>
      <c r="B165" s="76" t="s">
        <v>116</v>
      </c>
      <c r="C165" s="77"/>
      <c r="D165" s="2" t="s">
        <v>117</v>
      </c>
      <c r="E165" s="63"/>
      <c r="F165" s="5" t="s">
        <v>128</v>
      </c>
      <c r="G165" s="66"/>
      <c r="H165" s="69"/>
      <c r="I165" s="72"/>
      <c r="J165" s="18">
        <v>0</v>
      </c>
      <c r="K165" s="6" t="str">
        <f>IF(OR(J165=0,J165=1),"",1)</f>
        <v/>
      </c>
      <c r="L165" s="6" t="str">
        <f>IF(AND(F165="",G165=""),1,"")</f>
        <v/>
      </c>
    </row>
    <row r="166" spans="1:12" ht="12.75" hidden="1" customHeight="1" x14ac:dyDescent="0.35">
      <c r="A166" s="7"/>
      <c r="B166" s="19">
        <v>0</v>
      </c>
      <c r="C166" s="42" t="s">
        <v>116</v>
      </c>
      <c r="D166" s="43"/>
      <c r="E166" s="43"/>
      <c r="F166" s="44"/>
      <c r="G166" s="20">
        <v>197</v>
      </c>
      <c r="H166" s="21">
        <v>9.85</v>
      </c>
      <c r="I166" s="20">
        <v>206.85</v>
      </c>
      <c r="J166" s="18">
        <v>0</v>
      </c>
      <c r="K166" s="16">
        <f>IF(J166=0,1,"")</f>
        <v>1</v>
      </c>
      <c r="L166" s="6" t="str">
        <f>IF(AND(F166="",G166=""),1,"")</f>
        <v/>
      </c>
    </row>
    <row r="167" spans="1:12" ht="12.75" hidden="1" customHeight="1" x14ac:dyDescent="0.35">
      <c r="A167" s="53" t="s">
        <v>21</v>
      </c>
      <c r="B167" s="54"/>
      <c r="C167" s="54"/>
      <c r="D167" s="54"/>
      <c r="E167" s="54"/>
      <c r="F167" s="55"/>
      <c r="G167" s="17">
        <v>105.7</v>
      </c>
      <c r="H167" s="17">
        <v>24.31</v>
      </c>
      <c r="I167" s="17">
        <v>130.01</v>
      </c>
      <c r="J167" s="6"/>
      <c r="K167" s="6"/>
      <c r="L167" s="6"/>
    </row>
    <row r="168" spans="1:12" ht="15" customHeight="1" x14ac:dyDescent="0.35">
      <c r="A168" s="56">
        <v>30</v>
      </c>
      <c r="B168" s="59" t="s">
        <v>67</v>
      </c>
      <c r="C168" s="60"/>
      <c r="D168" s="14" t="s">
        <v>21</v>
      </c>
      <c r="E168" s="61" t="s">
        <v>68</v>
      </c>
      <c r="F168" s="3" t="s">
        <v>68</v>
      </c>
      <c r="G168" s="64">
        <v>105.7</v>
      </c>
      <c r="H168" s="67">
        <v>24.31</v>
      </c>
      <c r="I168" s="70">
        <v>130.01</v>
      </c>
      <c r="J168" s="18">
        <v>0</v>
      </c>
      <c r="K168" s="6" t="str">
        <f>IF(OR(J168=0,J168=1),"",1)</f>
        <v/>
      </c>
      <c r="L168" s="6" t="str">
        <f>IF(B168="",1,"")</f>
        <v/>
      </c>
    </row>
    <row r="169" spans="1:12" ht="15" customHeight="1" x14ac:dyDescent="0.35">
      <c r="A169" s="57"/>
      <c r="B169" s="73" t="s">
        <v>106</v>
      </c>
      <c r="C169" s="74"/>
      <c r="D169" s="75"/>
      <c r="E169" s="62"/>
      <c r="F169" s="4" t="s">
        <v>68</v>
      </c>
      <c r="G169" s="65"/>
      <c r="H169" s="68"/>
      <c r="I169" s="71"/>
      <c r="J169" s="18">
        <v>0</v>
      </c>
      <c r="K169" s="6" t="str">
        <f>IF(OR(J169=0,J169=1),"",1)</f>
        <v/>
      </c>
      <c r="L169" s="6" t="str">
        <f>IF(AND(F169="",G169=""),1,"")</f>
        <v/>
      </c>
    </row>
    <row r="170" spans="1:12" ht="15" customHeight="1" x14ac:dyDescent="0.35">
      <c r="A170" s="58"/>
      <c r="B170" s="76" t="s">
        <v>129</v>
      </c>
      <c r="C170" s="77"/>
      <c r="D170" s="2" t="s">
        <v>117</v>
      </c>
      <c r="E170" s="63"/>
      <c r="F170" s="5" t="s">
        <v>130</v>
      </c>
      <c r="G170" s="66"/>
      <c r="H170" s="69"/>
      <c r="I170" s="72"/>
      <c r="J170" s="18">
        <v>0</v>
      </c>
      <c r="K170" s="6" t="str">
        <f>IF(OR(J170=0,J170=1),"",1)</f>
        <v/>
      </c>
      <c r="L170" s="6" t="str">
        <f>IF(AND(F170="",G170=""),1,"")</f>
        <v/>
      </c>
    </row>
    <row r="171" spans="1:12" ht="12.75" hidden="1" customHeight="1" x14ac:dyDescent="0.35">
      <c r="A171" s="7"/>
      <c r="B171" s="19">
        <v>0</v>
      </c>
      <c r="C171" s="42" t="s">
        <v>129</v>
      </c>
      <c r="D171" s="43"/>
      <c r="E171" s="43"/>
      <c r="F171" s="44"/>
      <c r="G171" s="20">
        <v>105.7</v>
      </c>
      <c r="H171" s="21">
        <v>24.31</v>
      </c>
      <c r="I171" s="20">
        <v>130.01</v>
      </c>
      <c r="J171" s="18">
        <v>0</v>
      </c>
      <c r="K171" s="16">
        <f>IF(J171=0,1,"")</f>
        <v>1</v>
      </c>
      <c r="L171" s="6" t="str">
        <f>IF(AND(F171="",G171=""),1,"")</f>
        <v/>
      </c>
    </row>
    <row r="172" spans="1:12" ht="12.75" hidden="1" customHeight="1" x14ac:dyDescent="0.35">
      <c r="A172" s="53" t="s">
        <v>21</v>
      </c>
      <c r="B172" s="54"/>
      <c r="C172" s="54"/>
      <c r="D172" s="54"/>
      <c r="E172" s="54"/>
      <c r="F172" s="55"/>
      <c r="G172" s="17">
        <v>211</v>
      </c>
      <c r="H172" s="17">
        <v>48.53</v>
      </c>
      <c r="I172" s="17">
        <v>259.52999999999997</v>
      </c>
      <c r="J172" s="6"/>
      <c r="K172" s="6"/>
      <c r="L172" s="6"/>
    </row>
    <row r="173" spans="1:12" ht="15" customHeight="1" x14ac:dyDescent="0.35">
      <c r="A173" s="56">
        <v>31</v>
      </c>
      <c r="B173" s="59" t="s">
        <v>69</v>
      </c>
      <c r="C173" s="60"/>
      <c r="D173" s="14" t="s">
        <v>21</v>
      </c>
      <c r="E173" s="61" t="s">
        <v>70</v>
      </c>
      <c r="F173" s="3" t="s">
        <v>70</v>
      </c>
      <c r="G173" s="64">
        <v>211</v>
      </c>
      <c r="H173" s="67">
        <v>48.53</v>
      </c>
      <c r="I173" s="70">
        <v>259.52999999999997</v>
      </c>
      <c r="J173" s="18">
        <v>0</v>
      </c>
      <c r="K173" s="6" t="str">
        <f>IF(OR(J173=0,J173=1),"",1)</f>
        <v/>
      </c>
      <c r="L173" s="6" t="str">
        <f>IF(B173="",1,"")</f>
        <v/>
      </c>
    </row>
    <row r="174" spans="1:12" ht="15" customHeight="1" x14ac:dyDescent="0.35">
      <c r="A174" s="57"/>
      <c r="B174" s="73" t="s">
        <v>107</v>
      </c>
      <c r="C174" s="74"/>
      <c r="D174" s="75"/>
      <c r="E174" s="62"/>
      <c r="F174" s="4" t="s">
        <v>70</v>
      </c>
      <c r="G174" s="65"/>
      <c r="H174" s="68"/>
      <c r="I174" s="71"/>
      <c r="J174" s="18">
        <v>0</v>
      </c>
      <c r="K174" s="6" t="str">
        <f>IF(OR(J174=0,J174=1),"",1)</f>
        <v/>
      </c>
      <c r="L174" s="6" t="str">
        <f>IF(AND(F174="",G174=""),1,"")</f>
        <v/>
      </c>
    </row>
    <row r="175" spans="1:12" ht="25.5" customHeight="1" x14ac:dyDescent="0.35">
      <c r="A175" s="58"/>
      <c r="B175" s="76" t="s">
        <v>131</v>
      </c>
      <c r="C175" s="77"/>
      <c r="D175" s="2" t="s">
        <v>117</v>
      </c>
      <c r="E175" s="63"/>
      <c r="F175" s="5" t="s">
        <v>132</v>
      </c>
      <c r="G175" s="66"/>
      <c r="H175" s="69"/>
      <c r="I175" s="72"/>
      <c r="J175" s="18">
        <v>0</v>
      </c>
      <c r="K175" s="6" t="str">
        <f>IF(OR(J175=0,J175=1),"",1)</f>
        <v/>
      </c>
      <c r="L175" s="6" t="str">
        <f>IF(AND(F175="",G175=""),1,"")</f>
        <v/>
      </c>
    </row>
    <row r="176" spans="1:12" ht="12.75" hidden="1" customHeight="1" x14ac:dyDescent="0.35">
      <c r="A176" s="7"/>
      <c r="B176" s="19">
        <v>0</v>
      </c>
      <c r="C176" s="42" t="s">
        <v>131</v>
      </c>
      <c r="D176" s="43"/>
      <c r="E176" s="43"/>
      <c r="F176" s="44"/>
      <c r="G176" s="20">
        <v>211</v>
      </c>
      <c r="H176" s="21">
        <v>48.53</v>
      </c>
      <c r="I176" s="20">
        <v>259.52999999999997</v>
      </c>
      <c r="J176" s="18">
        <v>0</v>
      </c>
      <c r="K176" s="16">
        <f>IF(J176=0,1,"")</f>
        <v>1</v>
      </c>
      <c r="L176" s="6" t="str">
        <f>IF(AND(F176="",G176=""),1,"")</f>
        <v/>
      </c>
    </row>
    <row r="177" spans="1:12" ht="12.75" hidden="1" customHeight="1" x14ac:dyDescent="0.35">
      <c r="A177" s="53" t="s">
        <v>21</v>
      </c>
      <c r="B177" s="54"/>
      <c r="C177" s="54"/>
      <c r="D177" s="54"/>
      <c r="E177" s="54"/>
      <c r="F177" s="55"/>
      <c r="G177" s="17">
        <v>100.8</v>
      </c>
      <c r="H177" s="17">
        <v>5.04</v>
      </c>
      <c r="I177" s="17">
        <v>105.84</v>
      </c>
      <c r="J177" s="6"/>
      <c r="K177" s="6"/>
      <c r="L177" s="6"/>
    </row>
    <row r="178" spans="1:12" ht="15" customHeight="1" x14ac:dyDescent="0.35">
      <c r="A178" s="56">
        <v>32</v>
      </c>
      <c r="B178" s="59" t="s">
        <v>71</v>
      </c>
      <c r="C178" s="60"/>
      <c r="D178" s="14" t="s">
        <v>21</v>
      </c>
      <c r="E178" s="61" t="s">
        <v>72</v>
      </c>
      <c r="F178" s="3" t="s">
        <v>72</v>
      </c>
      <c r="G178" s="64">
        <v>100.8</v>
      </c>
      <c r="H178" s="67">
        <v>5.04</v>
      </c>
      <c r="I178" s="70">
        <v>105.84</v>
      </c>
      <c r="J178" s="18">
        <v>0</v>
      </c>
      <c r="K178" s="6" t="str">
        <f>IF(OR(J178=0,J178=1),"",1)</f>
        <v/>
      </c>
      <c r="L178" s="6" t="str">
        <f>IF(B178="",1,"")</f>
        <v/>
      </c>
    </row>
    <row r="179" spans="1:12" ht="25.5" customHeight="1" x14ac:dyDescent="0.35">
      <c r="A179" s="57"/>
      <c r="B179" s="73" t="s">
        <v>99</v>
      </c>
      <c r="C179" s="74"/>
      <c r="D179" s="75"/>
      <c r="E179" s="62"/>
      <c r="F179" s="4" t="s">
        <v>72</v>
      </c>
      <c r="G179" s="65"/>
      <c r="H179" s="68"/>
      <c r="I179" s="71"/>
      <c r="J179" s="18">
        <v>0</v>
      </c>
      <c r="K179" s="6" t="str">
        <f>IF(OR(J179=0,J179=1),"",1)</f>
        <v/>
      </c>
      <c r="L179" s="6" t="str">
        <f>IF(AND(F179="",G179=""),1,"")</f>
        <v/>
      </c>
    </row>
    <row r="180" spans="1:12" ht="15" customHeight="1" x14ac:dyDescent="0.35">
      <c r="A180" s="58"/>
      <c r="B180" s="76" t="s">
        <v>116</v>
      </c>
      <c r="C180" s="77"/>
      <c r="D180" s="2" t="s">
        <v>117</v>
      </c>
      <c r="E180" s="63"/>
      <c r="F180" s="5" t="s">
        <v>89</v>
      </c>
      <c r="G180" s="66"/>
      <c r="H180" s="69"/>
      <c r="I180" s="72"/>
      <c r="J180" s="18">
        <v>0</v>
      </c>
      <c r="K180" s="6" t="str">
        <f>IF(OR(J180=0,J180=1),"",1)</f>
        <v/>
      </c>
      <c r="L180" s="6" t="str">
        <f>IF(AND(F180="",G180=""),1,"")</f>
        <v/>
      </c>
    </row>
    <row r="181" spans="1:12" ht="12.75" hidden="1" customHeight="1" x14ac:dyDescent="0.35">
      <c r="A181" s="7"/>
      <c r="B181" s="19">
        <v>0</v>
      </c>
      <c r="C181" s="42" t="s">
        <v>116</v>
      </c>
      <c r="D181" s="43"/>
      <c r="E181" s="43"/>
      <c r="F181" s="44"/>
      <c r="G181" s="20">
        <v>100.8</v>
      </c>
      <c r="H181" s="21">
        <v>5.04</v>
      </c>
      <c r="I181" s="20">
        <v>105.84</v>
      </c>
      <c r="J181" s="18">
        <v>0</v>
      </c>
      <c r="K181" s="16">
        <f>IF(J181=0,1,"")</f>
        <v>1</v>
      </c>
      <c r="L181" s="6" t="str">
        <f>IF(AND(F181="",G181=""),1,"")</f>
        <v/>
      </c>
    </row>
    <row r="182" spans="1:12" ht="12.75" hidden="1" customHeight="1" x14ac:dyDescent="0.35">
      <c r="A182" s="53" t="s">
        <v>21</v>
      </c>
      <c r="B182" s="54"/>
      <c r="C182" s="54"/>
      <c r="D182" s="54"/>
      <c r="E182" s="54"/>
      <c r="F182" s="55"/>
      <c r="G182" s="17">
        <v>248.39</v>
      </c>
      <c r="H182" s="17">
        <v>57.13</v>
      </c>
      <c r="I182" s="17">
        <v>305.52</v>
      </c>
      <c r="J182" s="6"/>
      <c r="K182" s="6"/>
      <c r="L182" s="6"/>
    </row>
    <row r="183" spans="1:12" ht="15" customHeight="1" x14ac:dyDescent="0.35">
      <c r="A183" s="56">
        <v>33</v>
      </c>
      <c r="B183" s="59" t="s">
        <v>73</v>
      </c>
      <c r="C183" s="60"/>
      <c r="D183" s="14" t="s">
        <v>21</v>
      </c>
      <c r="E183" s="61" t="s">
        <v>72</v>
      </c>
      <c r="F183" s="3" t="s">
        <v>70</v>
      </c>
      <c r="G183" s="64">
        <v>248.39</v>
      </c>
      <c r="H183" s="67">
        <v>57.13</v>
      </c>
      <c r="I183" s="70">
        <v>305.52</v>
      </c>
      <c r="J183" s="18">
        <v>0</v>
      </c>
      <c r="K183" s="6" t="str">
        <f>IF(OR(J183=0,J183=1),"",1)</f>
        <v/>
      </c>
      <c r="L183" s="6" t="str">
        <f>IF(B183="",1,"")</f>
        <v/>
      </c>
    </row>
    <row r="184" spans="1:12" ht="25.5" customHeight="1" x14ac:dyDescent="0.35">
      <c r="A184" s="57"/>
      <c r="B184" s="73" t="s">
        <v>108</v>
      </c>
      <c r="C184" s="74"/>
      <c r="D184" s="75"/>
      <c r="E184" s="62"/>
      <c r="F184" s="4" t="s">
        <v>70</v>
      </c>
      <c r="G184" s="65"/>
      <c r="H184" s="68"/>
      <c r="I184" s="71"/>
      <c r="J184" s="18">
        <v>0</v>
      </c>
      <c r="K184" s="6" t="str">
        <f>IF(OR(J184=0,J184=1),"",1)</f>
        <v/>
      </c>
      <c r="L184" s="6" t="str">
        <f>IF(AND(F184="",G184=""),1,"")</f>
        <v/>
      </c>
    </row>
    <row r="185" spans="1:12" ht="15" customHeight="1" x14ac:dyDescent="0.35">
      <c r="A185" s="58"/>
      <c r="B185" s="76" t="s">
        <v>133</v>
      </c>
      <c r="C185" s="77"/>
      <c r="D185" s="2" t="s">
        <v>117</v>
      </c>
      <c r="E185" s="63"/>
      <c r="F185" s="5" t="s">
        <v>132</v>
      </c>
      <c r="G185" s="66"/>
      <c r="H185" s="69"/>
      <c r="I185" s="72"/>
      <c r="J185" s="18">
        <v>0</v>
      </c>
      <c r="K185" s="6" t="str">
        <f>IF(OR(J185=0,J185=1),"",1)</f>
        <v/>
      </c>
      <c r="L185" s="6" t="str">
        <f>IF(AND(F185="",G185=""),1,"")</f>
        <v/>
      </c>
    </row>
    <row r="186" spans="1:12" ht="12.75" hidden="1" customHeight="1" x14ac:dyDescent="0.35">
      <c r="A186" s="7"/>
      <c r="B186" s="19">
        <v>0</v>
      </c>
      <c r="C186" s="42" t="s">
        <v>133</v>
      </c>
      <c r="D186" s="43"/>
      <c r="E186" s="43"/>
      <c r="F186" s="44"/>
      <c r="G186" s="20">
        <v>248.39</v>
      </c>
      <c r="H186" s="21">
        <v>57.13</v>
      </c>
      <c r="I186" s="20">
        <v>305.52</v>
      </c>
      <c r="J186" s="18">
        <v>0</v>
      </c>
      <c r="K186" s="16">
        <f>IF(J186=0,1,"")</f>
        <v>1</v>
      </c>
      <c r="L186" s="6" t="str">
        <f>IF(AND(F186="",G186=""),1,"")</f>
        <v/>
      </c>
    </row>
    <row r="187" spans="1:12" ht="12.75" hidden="1" customHeight="1" x14ac:dyDescent="0.35">
      <c r="A187" s="53" t="s">
        <v>21</v>
      </c>
      <c r="B187" s="54"/>
      <c r="C187" s="54"/>
      <c r="D187" s="54"/>
      <c r="E187" s="54"/>
      <c r="F187" s="55"/>
      <c r="G187" s="17">
        <v>803.81</v>
      </c>
      <c r="H187" s="17">
        <v>40.19</v>
      </c>
      <c r="I187" s="17">
        <v>844</v>
      </c>
      <c r="J187" s="6"/>
      <c r="K187" s="6"/>
      <c r="L187" s="6"/>
    </row>
    <row r="188" spans="1:12" ht="15" customHeight="1" x14ac:dyDescent="0.35">
      <c r="A188" s="56">
        <v>34</v>
      </c>
      <c r="B188" s="59" t="s">
        <v>74</v>
      </c>
      <c r="C188" s="60"/>
      <c r="D188" s="14" t="s">
        <v>21</v>
      </c>
      <c r="E188" s="61" t="s">
        <v>72</v>
      </c>
      <c r="F188" s="3" t="s">
        <v>72</v>
      </c>
      <c r="G188" s="64">
        <v>803.81</v>
      </c>
      <c r="H188" s="67">
        <v>40.19</v>
      </c>
      <c r="I188" s="70">
        <v>844</v>
      </c>
      <c r="J188" s="18">
        <v>0</v>
      </c>
      <c r="K188" s="6" t="str">
        <f>IF(OR(J188=0,J188=1),"",1)</f>
        <v/>
      </c>
      <c r="L188" s="6" t="str">
        <f>IF(B188="",1,"")</f>
        <v/>
      </c>
    </row>
    <row r="189" spans="1:12" ht="15" customHeight="1" x14ac:dyDescent="0.35">
      <c r="A189" s="57"/>
      <c r="B189" s="73" t="s">
        <v>95</v>
      </c>
      <c r="C189" s="74"/>
      <c r="D189" s="75"/>
      <c r="E189" s="62"/>
      <c r="F189" s="4" t="s">
        <v>72</v>
      </c>
      <c r="G189" s="65"/>
      <c r="H189" s="68"/>
      <c r="I189" s="71"/>
      <c r="J189" s="18">
        <v>0</v>
      </c>
      <c r="K189" s="6" t="str">
        <f>IF(OR(J189=0,J189=1),"",1)</f>
        <v/>
      </c>
      <c r="L189" s="6" t="str">
        <f>IF(AND(F189="",G189=""),1,"")</f>
        <v/>
      </c>
    </row>
    <row r="190" spans="1:12" ht="15" customHeight="1" x14ac:dyDescent="0.35">
      <c r="A190" s="58"/>
      <c r="B190" s="76" t="s">
        <v>116</v>
      </c>
      <c r="C190" s="77"/>
      <c r="D190" s="2" t="s">
        <v>117</v>
      </c>
      <c r="E190" s="63"/>
      <c r="F190" s="5" t="s">
        <v>89</v>
      </c>
      <c r="G190" s="66"/>
      <c r="H190" s="69"/>
      <c r="I190" s="72"/>
      <c r="J190" s="18">
        <v>0</v>
      </c>
      <c r="K190" s="6" t="str">
        <f>IF(OR(J190=0,J190=1),"",1)</f>
        <v/>
      </c>
      <c r="L190" s="6" t="str">
        <f>IF(AND(F190="",G190=""),1,"")</f>
        <v/>
      </c>
    </row>
    <row r="191" spans="1:12" ht="12.75" hidden="1" customHeight="1" x14ac:dyDescent="0.35">
      <c r="A191" s="7"/>
      <c r="B191" s="19">
        <v>0</v>
      </c>
      <c r="C191" s="42" t="s">
        <v>116</v>
      </c>
      <c r="D191" s="43"/>
      <c r="E191" s="43"/>
      <c r="F191" s="44"/>
      <c r="G191" s="20">
        <v>803.81</v>
      </c>
      <c r="H191" s="21">
        <v>40.19</v>
      </c>
      <c r="I191" s="20">
        <v>844</v>
      </c>
      <c r="J191" s="18">
        <v>0</v>
      </c>
      <c r="K191" s="16">
        <f>IF(J191=0,1,"")</f>
        <v>1</v>
      </c>
      <c r="L191" s="6" t="str">
        <f>IF(AND(F191="",G191=""),1,"")</f>
        <v/>
      </c>
    </row>
    <row r="192" spans="1:12" ht="12.75" hidden="1" customHeight="1" x14ac:dyDescent="0.35">
      <c r="A192" s="53" t="s">
        <v>21</v>
      </c>
      <c r="B192" s="54"/>
      <c r="C192" s="54"/>
      <c r="D192" s="54"/>
      <c r="E192" s="54"/>
      <c r="F192" s="55"/>
      <c r="G192" s="17">
        <v>1236.76</v>
      </c>
      <c r="H192" s="17">
        <v>61.84</v>
      </c>
      <c r="I192" s="17">
        <v>1298.5999999999999</v>
      </c>
      <c r="J192" s="6"/>
      <c r="K192" s="6"/>
      <c r="L192" s="6"/>
    </row>
    <row r="193" spans="1:12" ht="15" customHeight="1" x14ac:dyDescent="0.35">
      <c r="A193" s="56">
        <v>35</v>
      </c>
      <c r="B193" s="59" t="s">
        <v>75</v>
      </c>
      <c r="C193" s="60"/>
      <c r="D193" s="14" t="s">
        <v>21</v>
      </c>
      <c r="E193" s="61" t="s">
        <v>72</v>
      </c>
      <c r="F193" s="3" t="s">
        <v>72</v>
      </c>
      <c r="G193" s="64">
        <v>1236.76</v>
      </c>
      <c r="H193" s="67">
        <v>61.84</v>
      </c>
      <c r="I193" s="70">
        <v>1298.5999999999999</v>
      </c>
      <c r="J193" s="18">
        <v>0</v>
      </c>
      <c r="K193" s="6" t="str">
        <f>IF(OR(J193=0,J193=1),"",1)</f>
        <v/>
      </c>
      <c r="L193" s="6" t="str">
        <f>IF(B193="",1,"")</f>
        <v/>
      </c>
    </row>
    <row r="194" spans="1:12" ht="15" customHeight="1" x14ac:dyDescent="0.35">
      <c r="A194" s="57"/>
      <c r="B194" s="73" t="s">
        <v>100</v>
      </c>
      <c r="C194" s="74"/>
      <c r="D194" s="75"/>
      <c r="E194" s="62"/>
      <c r="F194" s="4" t="s">
        <v>72</v>
      </c>
      <c r="G194" s="65"/>
      <c r="H194" s="68"/>
      <c r="I194" s="71"/>
      <c r="J194" s="18">
        <v>0</v>
      </c>
      <c r="K194" s="6" t="str">
        <f>IF(OR(J194=0,J194=1),"",1)</f>
        <v/>
      </c>
      <c r="L194" s="6" t="str">
        <f>IF(AND(F194="",G194=""),1,"")</f>
        <v/>
      </c>
    </row>
    <row r="195" spans="1:12" ht="15" customHeight="1" x14ac:dyDescent="0.35">
      <c r="A195" s="58"/>
      <c r="B195" s="76" t="s">
        <v>116</v>
      </c>
      <c r="C195" s="77"/>
      <c r="D195" s="2" t="s">
        <v>117</v>
      </c>
      <c r="E195" s="63"/>
      <c r="F195" s="5" t="s">
        <v>89</v>
      </c>
      <c r="G195" s="66"/>
      <c r="H195" s="69"/>
      <c r="I195" s="72"/>
      <c r="J195" s="18">
        <v>0</v>
      </c>
      <c r="K195" s="6" t="str">
        <f>IF(OR(J195=0,J195=1),"",1)</f>
        <v/>
      </c>
      <c r="L195" s="6" t="str">
        <f>IF(AND(F195="",G195=""),1,"")</f>
        <v/>
      </c>
    </row>
    <row r="196" spans="1:12" ht="12.75" hidden="1" customHeight="1" x14ac:dyDescent="0.35">
      <c r="A196" s="7"/>
      <c r="B196" s="19">
        <v>0</v>
      </c>
      <c r="C196" s="42" t="s">
        <v>116</v>
      </c>
      <c r="D196" s="43"/>
      <c r="E196" s="43"/>
      <c r="F196" s="44"/>
      <c r="G196" s="20">
        <v>1236.76</v>
      </c>
      <c r="H196" s="21">
        <v>61.84</v>
      </c>
      <c r="I196" s="20">
        <v>1298.5999999999999</v>
      </c>
      <c r="J196" s="18">
        <v>0</v>
      </c>
      <c r="K196" s="16">
        <f>IF(J196=0,1,"")</f>
        <v>1</v>
      </c>
      <c r="L196" s="6" t="str">
        <f>IF(AND(F196="",G196=""),1,"")</f>
        <v/>
      </c>
    </row>
    <row r="197" spans="1:12" ht="12.75" hidden="1" customHeight="1" x14ac:dyDescent="0.35">
      <c r="A197" s="53" t="s">
        <v>21</v>
      </c>
      <c r="B197" s="54"/>
      <c r="C197" s="54"/>
      <c r="D197" s="54"/>
      <c r="E197" s="54"/>
      <c r="F197" s="55"/>
      <c r="G197" s="17">
        <v>562.1</v>
      </c>
      <c r="H197" s="17">
        <v>28.11</v>
      </c>
      <c r="I197" s="17">
        <v>590.21</v>
      </c>
      <c r="J197" s="6"/>
      <c r="K197" s="6"/>
      <c r="L197" s="6"/>
    </row>
    <row r="198" spans="1:12" ht="15" customHeight="1" x14ac:dyDescent="0.35">
      <c r="A198" s="56">
        <v>36</v>
      </c>
      <c r="B198" s="59" t="s">
        <v>76</v>
      </c>
      <c r="C198" s="60"/>
      <c r="D198" s="14" t="s">
        <v>21</v>
      </c>
      <c r="E198" s="61" t="s">
        <v>72</v>
      </c>
      <c r="F198" s="3" t="s">
        <v>72</v>
      </c>
      <c r="G198" s="64">
        <v>562.1</v>
      </c>
      <c r="H198" s="67">
        <v>28.11</v>
      </c>
      <c r="I198" s="70">
        <v>590.21</v>
      </c>
      <c r="J198" s="18">
        <v>0</v>
      </c>
      <c r="K198" s="6" t="str">
        <f>IF(OR(J198=0,J198=1),"",1)</f>
        <v/>
      </c>
      <c r="L198" s="6" t="str">
        <f>IF(B198="",1,"")</f>
        <v/>
      </c>
    </row>
    <row r="199" spans="1:12" ht="15" customHeight="1" x14ac:dyDescent="0.35">
      <c r="A199" s="57"/>
      <c r="B199" s="73" t="s">
        <v>100</v>
      </c>
      <c r="C199" s="74"/>
      <c r="D199" s="75"/>
      <c r="E199" s="62"/>
      <c r="F199" s="4" t="s">
        <v>72</v>
      </c>
      <c r="G199" s="65"/>
      <c r="H199" s="68"/>
      <c r="I199" s="71"/>
      <c r="J199" s="18">
        <v>0</v>
      </c>
      <c r="K199" s="6" t="str">
        <f>IF(OR(J199=0,J199=1),"",1)</f>
        <v/>
      </c>
      <c r="L199" s="6" t="str">
        <f>IF(AND(F199="",G199=""),1,"")</f>
        <v/>
      </c>
    </row>
    <row r="200" spans="1:12" ht="15" customHeight="1" x14ac:dyDescent="0.35">
      <c r="A200" s="58"/>
      <c r="B200" s="76" t="s">
        <v>116</v>
      </c>
      <c r="C200" s="77"/>
      <c r="D200" s="2" t="s">
        <v>117</v>
      </c>
      <c r="E200" s="63"/>
      <c r="F200" s="5" t="s">
        <v>89</v>
      </c>
      <c r="G200" s="66"/>
      <c r="H200" s="69"/>
      <c r="I200" s="72"/>
      <c r="J200" s="18">
        <v>0</v>
      </c>
      <c r="K200" s="6" t="str">
        <f>IF(OR(J200=0,J200=1),"",1)</f>
        <v/>
      </c>
      <c r="L200" s="6" t="str">
        <f>IF(AND(F200="",G200=""),1,"")</f>
        <v/>
      </c>
    </row>
    <row r="201" spans="1:12" ht="12.75" hidden="1" customHeight="1" x14ac:dyDescent="0.35">
      <c r="A201" s="7"/>
      <c r="B201" s="19">
        <v>0</v>
      </c>
      <c r="C201" s="42" t="s">
        <v>116</v>
      </c>
      <c r="D201" s="43"/>
      <c r="E201" s="43"/>
      <c r="F201" s="44"/>
      <c r="G201" s="20">
        <v>562.1</v>
      </c>
      <c r="H201" s="21">
        <v>28.11</v>
      </c>
      <c r="I201" s="20">
        <v>590.21</v>
      </c>
      <c r="J201" s="18">
        <v>0</v>
      </c>
      <c r="K201" s="16">
        <f>IF(J201=0,1,"")</f>
        <v>1</v>
      </c>
      <c r="L201" s="6" t="str">
        <f>IF(AND(F201="",G201=""),1,"")</f>
        <v/>
      </c>
    </row>
    <row r="202" spans="1:12" ht="12.75" hidden="1" customHeight="1" x14ac:dyDescent="0.35">
      <c r="A202" s="53" t="s">
        <v>21</v>
      </c>
      <c r="B202" s="54"/>
      <c r="C202" s="54"/>
      <c r="D202" s="54"/>
      <c r="E202" s="54"/>
      <c r="F202" s="55"/>
      <c r="G202" s="17">
        <v>7400</v>
      </c>
      <c r="H202" s="17">
        <v>1702</v>
      </c>
      <c r="I202" s="17">
        <v>9102</v>
      </c>
      <c r="J202" s="6"/>
      <c r="K202" s="6"/>
      <c r="L202" s="6"/>
    </row>
    <row r="203" spans="1:12" ht="15" customHeight="1" x14ac:dyDescent="0.35">
      <c r="A203" s="56">
        <v>37</v>
      </c>
      <c r="B203" s="59" t="s">
        <v>77</v>
      </c>
      <c r="C203" s="60"/>
      <c r="D203" s="14" t="s">
        <v>21</v>
      </c>
      <c r="E203" s="61" t="s">
        <v>72</v>
      </c>
      <c r="F203" s="3" t="s">
        <v>70</v>
      </c>
      <c r="G203" s="64">
        <v>7400</v>
      </c>
      <c r="H203" s="67">
        <v>1702</v>
      </c>
      <c r="I203" s="70">
        <v>9102</v>
      </c>
      <c r="J203" s="18">
        <v>0</v>
      </c>
      <c r="K203" s="6" t="str">
        <f>IF(OR(J203=0,J203=1),"",1)</f>
        <v/>
      </c>
      <c r="L203" s="6" t="str">
        <f>IF(B203="",1,"")</f>
        <v/>
      </c>
    </row>
    <row r="204" spans="1:12" ht="25.5" customHeight="1" x14ac:dyDescent="0.35">
      <c r="A204" s="57"/>
      <c r="B204" s="73" t="s">
        <v>109</v>
      </c>
      <c r="C204" s="74"/>
      <c r="D204" s="75"/>
      <c r="E204" s="62"/>
      <c r="F204" s="4" t="s">
        <v>68</v>
      </c>
      <c r="G204" s="65"/>
      <c r="H204" s="68"/>
      <c r="I204" s="71"/>
      <c r="J204" s="18">
        <v>0</v>
      </c>
      <c r="K204" s="6" t="str">
        <f>IF(OR(J204=0,J204=1),"",1)</f>
        <v/>
      </c>
      <c r="L204" s="6" t="str">
        <f>IF(AND(F204="",G204=""),1,"")</f>
        <v/>
      </c>
    </row>
    <row r="205" spans="1:12" ht="51" customHeight="1" x14ac:dyDescent="0.35">
      <c r="A205" s="58"/>
      <c r="B205" s="76" t="s">
        <v>134</v>
      </c>
      <c r="C205" s="77"/>
      <c r="D205" s="2" t="s">
        <v>117</v>
      </c>
      <c r="E205" s="63"/>
      <c r="F205" s="5" t="s">
        <v>132</v>
      </c>
      <c r="G205" s="66"/>
      <c r="H205" s="69"/>
      <c r="I205" s="72"/>
      <c r="J205" s="18">
        <v>0</v>
      </c>
      <c r="K205" s="6" t="str">
        <f>IF(OR(J205=0,J205=1),"",1)</f>
        <v/>
      </c>
      <c r="L205" s="6" t="str">
        <f>IF(AND(F205="",G205=""),1,"")</f>
        <v/>
      </c>
    </row>
    <row r="206" spans="1:12" ht="12.75" hidden="1" customHeight="1" x14ac:dyDescent="0.35">
      <c r="A206" s="7"/>
      <c r="B206" s="19">
        <v>0</v>
      </c>
      <c r="C206" s="42" t="s">
        <v>147</v>
      </c>
      <c r="D206" s="43"/>
      <c r="E206" s="43"/>
      <c r="F206" s="44"/>
      <c r="G206" s="20">
        <v>7400</v>
      </c>
      <c r="H206" s="21">
        <v>1702</v>
      </c>
      <c r="I206" s="20">
        <v>9102</v>
      </c>
      <c r="J206" s="18">
        <v>0</v>
      </c>
      <c r="K206" s="16">
        <f>IF(J206=0,1,"")</f>
        <v>1</v>
      </c>
      <c r="L206" s="6" t="str">
        <f>IF(AND(F206="",G206=""),1,"")</f>
        <v/>
      </c>
    </row>
    <row r="207" spans="1:12" ht="12.75" hidden="1" customHeight="1" x14ac:dyDescent="0.35">
      <c r="A207" s="53" t="s">
        <v>21</v>
      </c>
      <c r="B207" s="54"/>
      <c r="C207" s="54"/>
      <c r="D207" s="54"/>
      <c r="E207" s="54"/>
      <c r="F207" s="55"/>
      <c r="G207" s="17">
        <v>643.13</v>
      </c>
      <c r="H207" s="17">
        <v>51.45</v>
      </c>
      <c r="I207" s="17">
        <v>694.58</v>
      </c>
      <c r="J207" s="6"/>
      <c r="K207" s="6"/>
      <c r="L207" s="6"/>
    </row>
    <row r="208" spans="1:12" ht="15" customHeight="1" x14ac:dyDescent="0.35">
      <c r="A208" s="56">
        <v>38</v>
      </c>
      <c r="B208" s="59" t="s">
        <v>78</v>
      </c>
      <c r="C208" s="60"/>
      <c r="D208" s="14" t="s">
        <v>21</v>
      </c>
      <c r="E208" s="61" t="s">
        <v>79</v>
      </c>
      <c r="F208" s="3" t="s">
        <v>79</v>
      </c>
      <c r="G208" s="64">
        <v>643.13</v>
      </c>
      <c r="H208" s="67">
        <v>51.45</v>
      </c>
      <c r="I208" s="70">
        <v>694.58</v>
      </c>
      <c r="J208" s="18">
        <v>0</v>
      </c>
      <c r="K208" s="6" t="str">
        <f>IF(OR(J208=0,J208=1),"",1)</f>
        <v/>
      </c>
      <c r="L208" s="6" t="str">
        <f>IF(B208="",1,"")</f>
        <v/>
      </c>
    </row>
    <row r="209" spans="1:12" ht="25.5" customHeight="1" x14ac:dyDescent="0.35">
      <c r="A209" s="57"/>
      <c r="B209" s="73" t="s">
        <v>110</v>
      </c>
      <c r="C209" s="74"/>
      <c r="D209" s="75"/>
      <c r="E209" s="62"/>
      <c r="F209" s="4" t="s">
        <v>79</v>
      </c>
      <c r="G209" s="65"/>
      <c r="H209" s="68"/>
      <c r="I209" s="71"/>
      <c r="J209" s="18">
        <v>0</v>
      </c>
      <c r="K209" s="6" t="str">
        <f>IF(OR(J209=0,J209=1),"",1)</f>
        <v/>
      </c>
      <c r="L209" s="6" t="str">
        <f>IF(AND(F209="",G209=""),1,"")</f>
        <v/>
      </c>
    </row>
    <row r="210" spans="1:12" ht="15" customHeight="1" x14ac:dyDescent="0.35">
      <c r="A210" s="58"/>
      <c r="B210" s="76" t="s">
        <v>135</v>
      </c>
      <c r="C210" s="77"/>
      <c r="D210" s="2" t="s">
        <v>117</v>
      </c>
      <c r="E210" s="63"/>
      <c r="F210" s="5" t="s">
        <v>136</v>
      </c>
      <c r="G210" s="66"/>
      <c r="H210" s="69"/>
      <c r="I210" s="72"/>
      <c r="J210" s="18">
        <v>0</v>
      </c>
      <c r="K210" s="6" t="str">
        <f>IF(OR(J210=0,J210=1),"",1)</f>
        <v/>
      </c>
      <c r="L210" s="6" t="str">
        <f>IF(AND(F210="",G210=""),1,"")</f>
        <v/>
      </c>
    </row>
    <row r="211" spans="1:12" ht="12.75" hidden="1" customHeight="1" x14ac:dyDescent="0.35">
      <c r="A211" s="7"/>
      <c r="B211" s="19">
        <v>0</v>
      </c>
      <c r="C211" s="42" t="s">
        <v>148</v>
      </c>
      <c r="D211" s="43"/>
      <c r="E211" s="43"/>
      <c r="F211" s="44"/>
      <c r="G211" s="20">
        <v>643.13</v>
      </c>
      <c r="H211" s="21">
        <v>51.45</v>
      </c>
      <c r="I211" s="20">
        <v>694.58</v>
      </c>
      <c r="J211" s="18">
        <v>0</v>
      </c>
      <c r="K211" s="16">
        <f>IF(J211=0,1,"")</f>
        <v>1</v>
      </c>
      <c r="L211" s="6" t="str">
        <f>IF(AND(F211="",G211=""),1,"")</f>
        <v/>
      </c>
    </row>
    <row r="212" spans="1:12" ht="12.75" hidden="1" customHeight="1" x14ac:dyDescent="0.35">
      <c r="A212" s="53" t="s">
        <v>21</v>
      </c>
      <c r="B212" s="54"/>
      <c r="C212" s="54"/>
      <c r="D212" s="54"/>
      <c r="E212" s="54"/>
      <c r="F212" s="55"/>
      <c r="G212" s="17">
        <v>575.23</v>
      </c>
      <c r="H212" s="17">
        <v>28.76</v>
      </c>
      <c r="I212" s="17">
        <v>603.99</v>
      </c>
      <c r="J212" s="6"/>
      <c r="K212" s="6"/>
      <c r="L212" s="6"/>
    </row>
    <row r="213" spans="1:12" ht="15" customHeight="1" x14ac:dyDescent="0.35">
      <c r="A213" s="56">
        <v>39</v>
      </c>
      <c r="B213" s="59" t="s">
        <v>80</v>
      </c>
      <c r="C213" s="60"/>
      <c r="D213" s="14" t="s">
        <v>21</v>
      </c>
      <c r="E213" s="61" t="s">
        <v>79</v>
      </c>
      <c r="F213" s="3" t="s">
        <v>79</v>
      </c>
      <c r="G213" s="64">
        <v>575.23</v>
      </c>
      <c r="H213" s="67">
        <v>28.76</v>
      </c>
      <c r="I213" s="70">
        <v>603.99</v>
      </c>
      <c r="J213" s="18">
        <v>0</v>
      </c>
      <c r="K213" s="6" t="str">
        <f>IF(OR(J213=0,J213=1),"",1)</f>
        <v/>
      </c>
      <c r="L213" s="6" t="str">
        <f>IF(B213="",1,"")</f>
        <v/>
      </c>
    </row>
    <row r="214" spans="1:12" ht="25.5" customHeight="1" x14ac:dyDescent="0.35">
      <c r="A214" s="57"/>
      <c r="B214" s="73" t="s">
        <v>105</v>
      </c>
      <c r="C214" s="74"/>
      <c r="D214" s="75"/>
      <c r="E214" s="62"/>
      <c r="F214" s="4" t="s">
        <v>79</v>
      </c>
      <c r="G214" s="65"/>
      <c r="H214" s="68"/>
      <c r="I214" s="71"/>
      <c r="J214" s="18">
        <v>0</v>
      </c>
      <c r="K214" s="6" t="str">
        <f>IF(OR(J214=0,J214=1),"",1)</f>
        <v/>
      </c>
      <c r="L214" s="6" t="str">
        <f>IF(AND(F214="",G214=""),1,"")</f>
        <v/>
      </c>
    </row>
    <row r="215" spans="1:12" ht="15" customHeight="1" x14ac:dyDescent="0.35">
      <c r="A215" s="58"/>
      <c r="B215" s="76" t="s">
        <v>116</v>
      </c>
      <c r="C215" s="77"/>
      <c r="D215" s="2" t="s">
        <v>117</v>
      </c>
      <c r="E215" s="63"/>
      <c r="F215" s="5" t="s">
        <v>93</v>
      </c>
      <c r="G215" s="66"/>
      <c r="H215" s="69"/>
      <c r="I215" s="72"/>
      <c r="J215" s="18">
        <v>0</v>
      </c>
      <c r="K215" s="6" t="str">
        <f>IF(OR(J215=0,J215=1),"",1)</f>
        <v/>
      </c>
      <c r="L215" s="6" t="str">
        <f>IF(AND(F215="",G215=""),1,"")</f>
        <v/>
      </c>
    </row>
    <row r="216" spans="1:12" ht="12.75" hidden="1" customHeight="1" x14ac:dyDescent="0.35">
      <c r="A216" s="7"/>
      <c r="B216" s="19">
        <v>0</v>
      </c>
      <c r="C216" s="42" t="s">
        <v>116</v>
      </c>
      <c r="D216" s="43"/>
      <c r="E216" s="43"/>
      <c r="F216" s="44"/>
      <c r="G216" s="20">
        <v>575.23</v>
      </c>
      <c r="H216" s="21">
        <v>28.76</v>
      </c>
      <c r="I216" s="20">
        <v>603.99</v>
      </c>
      <c r="J216" s="18">
        <v>0</v>
      </c>
      <c r="K216" s="16">
        <f>IF(J216=0,1,"")</f>
        <v>1</v>
      </c>
      <c r="L216" s="6" t="str">
        <f>IF(AND(F216="",G216=""),1,"")</f>
        <v/>
      </c>
    </row>
    <row r="217" spans="1:12" ht="12.75" hidden="1" customHeight="1" x14ac:dyDescent="0.35">
      <c r="A217" s="53" t="s">
        <v>21</v>
      </c>
      <c r="B217" s="54"/>
      <c r="C217" s="54"/>
      <c r="D217" s="54"/>
      <c r="E217" s="54"/>
      <c r="F217" s="55"/>
      <c r="G217" s="17">
        <v>243.9</v>
      </c>
      <c r="H217" s="17">
        <v>12.2</v>
      </c>
      <c r="I217" s="17">
        <v>256.10000000000002</v>
      </c>
      <c r="J217" s="6"/>
      <c r="K217" s="6"/>
      <c r="L217" s="6"/>
    </row>
    <row r="218" spans="1:12" ht="15" customHeight="1" x14ac:dyDescent="0.35">
      <c r="A218" s="56">
        <v>40</v>
      </c>
      <c r="B218" s="59" t="s">
        <v>81</v>
      </c>
      <c r="C218" s="60"/>
      <c r="D218" s="14" t="s">
        <v>21</v>
      </c>
      <c r="E218" s="61" t="s">
        <v>82</v>
      </c>
      <c r="F218" s="3" t="s">
        <v>82</v>
      </c>
      <c r="G218" s="64">
        <v>243.9</v>
      </c>
      <c r="H218" s="67">
        <v>12.2</v>
      </c>
      <c r="I218" s="70">
        <v>256.10000000000002</v>
      </c>
      <c r="J218" s="18">
        <v>0</v>
      </c>
      <c r="K218" s="6" t="str">
        <f>IF(OR(J218=0,J218=1),"",1)</f>
        <v/>
      </c>
      <c r="L218" s="6" t="str">
        <f>IF(B218="",1,"")</f>
        <v/>
      </c>
    </row>
    <row r="219" spans="1:12" ht="15" customHeight="1" x14ac:dyDescent="0.35">
      <c r="A219" s="57"/>
      <c r="B219" s="73" t="s">
        <v>102</v>
      </c>
      <c r="C219" s="74"/>
      <c r="D219" s="75"/>
      <c r="E219" s="62"/>
      <c r="F219" s="4" t="s">
        <v>82</v>
      </c>
      <c r="G219" s="65"/>
      <c r="H219" s="68"/>
      <c r="I219" s="71"/>
      <c r="J219" s="18">
        <v>0</v>
      </c>
      <c r="K219" s="6" t="str">
        <f>IF(OR(J219=0,J219=1),"",1)</f>
        <v/>
      </c>
      <c r="L219" s="6" t="str">
        <f>IF(AND(F219="",G219=""),1,"")</f>
        <v/>
      </c>
    </row>
    <row r="220" spans="1:12" ht="15" customHeight="1" x14ac:dyDescent="0.35">
      <c r="A220" s="58"/>
      <c r="B220" s="76" t="s">
        <v>116</v>
      </c>
      <c r="C220" s="77"/>
      <c r="D220" s="2" t="s">
        <v>117</v>
      </c>
      <c r="E220" s="63"/>
      <c r="F220" s="5" t="s">
        <v>137</v>
      </c>
      <c r="G220" s="66"/>
      <c r="H220" s="69"/>
      <c r="I220" s="72"/>
      <c r="J220" s="18">
        <v>0</v>
      </c>
      <c r="K220" s="6" t="str">
        <f>IF(OR(J220=0,J220=1),"",1)</f>
        <v/>
      </c>
      <c r="L220" s="6" t="str">
        <f>IF(AND(F220="",G220=""),1,"")</f>
        <v/>
      </c>
    </row>
    <row r="221" spans="1:12" ht="12.75" hidden="1" customHeight="1" x14ac:dyDescent="0.35">
      <c r="A221" s="7"/>
      <c r="B221" s="19">
        <v>0</v>
      </c>
      <c r="C221" s="42" t="s">
        <v>116</v>
      </c>
      <c r="D221" s="43"/>
      <c r="E221" s="43"/>
      <c r="F221" s="44"/>
      <c r="G221" s="20">
        <v>243.9</v>
      </c>
      <c r="H221" s="21">
        <v>12.2</v>
      </c>
      <c r="I221" s="20">
        <v>256.10000000000002</v>
      </c>
      <c r="J221" s="18">
        <v>0</v>
      </c>
      <c r="K221" s="16">
        <f>IF(J221=0,1,"")</f>
        <v>1</v>
      </c>
      <c r="L221" s="6" t="str">
        <f>IF(AND(F221="",G221=""),1,"")</f>
        <v/>
      </c>
    </row>
    <row r="222" spans="1:12" ht="12.75" hidden="1" customHeight="1" x14ac:dyDescent="0.35">
      <c r="A222" s="53" t="s">
        <v>21</v>
      </c>
      <c r="B222" s="54"/>
      <c r="C222" s="54"/>
      <c r="D222" s="54"/>
      <c r="E222" s="54"/>
      <c r="F222" s="55"/>
      <c r="G222" s="17">
        <v>941.1</v>
      </c>
      <c r="H222" s="17">
        <v>47.06</v>
      </c>
      <c r="I222" s="17">
        <v>988.16</v>
      </c>
      <c r="J222" s="6"/>
      <c r="K222" s="6"/>
      <c r="L222" s="6"/>
    </row>
    <row r="223" spans="1:12" ht="15" customHeight="1" x14ac:dyDescent="0.35">
      <c r="A223" s="56">
        <v>41</v>
      </c>
      <c r="B223" s="59" t="s">
        <v>83</v>
      </c>
      <c r="C223" s="60"/>
      <c r="D223" s="14" t="s">
        <v>21</v>
      </c>
      <c r="E223" s="61" t="s">
        <v>82</v>
      </c>
      <c r="F223" s="3" t="s">
        <v>82</v>
      </c>
      <c r="G223" s="64">
        <v>941.1</v>
      </c>
      <c r="H223" s="67">
        <v>47.06</v>
      </c>
      <c r="I223" s="70">
        <v>988.16</v>
      </c>
      <c r="J223" s="18">
        <v>0</v>
      </c>
      <c r="K223" s="6" t="str">
        <f>IF(OR(J223=0,J223=1),"",1)</f>
        <v/>
      </c>
      <c r="L223" s="6" t="str">
        <f>IF(B223="",1,"")</f>
        <v/>
      </c>
    </row>
    <row r="224" spans="1:12" ht="15" customHeight="1" x14ac:dyDescent="0.35">
      <c r="A224" s="57"/>
      <c r="B224" s="73" t="s">
        <v>101</v>
      </c>
      <c r="C224" s="74"/>
      <c r="D224" s="75"/>
      <c r="E224" s="62"/>
      <c r="F224" s="4" t="s">
        <v>82</v>
      </c>
      <c r="G224" s="65"/>
      <c r="H224" s="68"/>
      <c r="I224" s="71"/>
      <c r="J224" s="18">
        <v>0</v>
      </c>
      <c r="K224" s="6" t="str">
        <f>IF(OR(J224=0,J224=1),"",1)</f>
        <v/>
      </c>
      <c r="L224" s="6" t="str">
        <f>IF(AND(F224="",G224=""),1,"")</f>
        <v/>
      </c>
    </row>
    <row r="225" spans="1:12" ht="15" customHeight="1" x14ac:dyDescent="0.35">
      <c r="A225" s="58"/>
      <c r="B225" s="76" t="s">
        <v>116</v>
      </c>
      <c r="C225" s="77"/>
      <c r="D225" s="2" t="s">
        <v>117</v>
      </c>
      <c r="E225" s="63"/>
      <c r="F225" s="5" t="s">
        <v>138</v>
      </c>
      <c r="G225" s="66"/>
      <c r="H225" s="69"/>
      <c r="I225" s="72"/>
      <c r="J225" s="18">
        <v>0</v>
      </c>
      <c r="K225" s="6" t="str">
        <f>IF(OR(J225=0,J225=1),"",1)</f>
        <v/>
      </c>
      <c r="L225" s="6" t="str">
        <f>IF(AND(F225="",G225=""),1,"")</f>
        <v/>
      </c>
    </row>
    <row r="226" spans="1:12" ht="12.75" hidden="1" customHeight="1" x14ac:dyDescent="0.35">
      <c r="A226" s="7"/>
      <c r="B226" s="19">
        <v>0</v>
      </c>
      <c r="C226" s="42" t="s">
        <v>116</v>
      </c>
      <c r="D226" s="43"/>
      <c r="E226" s="43"/>
      <c r="F226" s="44"/>
      <c r="G226" s="20">
        <v>941.1</v>
      </c>
      <c r="H226" s="21">
        <v>47.06</v>
      </c>
      <c r="I226" s="20">
        <v>988.16</v>
      </c>
      <c r="J226" s="18">
        <v>0</v>
      </c>
      <c r="K226" s="16">
        <f>IF(J226=0,1,"")</f>
        <v>1</v>
      </c>
      <c r="L226" s="6" t="str">
        <f>IF(AND(F226="",G226=""),1,"")</f>
        <v/>
      </c>
    </row>
    <row r="227" spans="1:12" ht="12.75" hidden="1" customHeight="1" x14ac:dyDescent="0.35">
      <c r="A227" s="53" t="s">
        <v>21</v>
      </c>
      <c r="B227" s="54"/>
      <c r="C227" s="54"/>
      <c r="D227" s="54"/>
      <c r="E227" s="54"/>
      <c r="F227" s="55"/>
      <c r="G227" s="17">
        <v>45</v>
      </c>
      <c r="H227" s="17">
        <v>10.35</v>
      </c>
      <c r="I227" s="17">
        <v>55.35</v>
      </c>
      <c r="J227" s="6"/>
      <c r="K227" s="6"/>
      <c r="L227" s="6"/>
    </row>
    <row r="228" spans="1:12" ht="15" customHeight="1" x14ac:dyDescent="0.35">
      <c r="A228" s="56">
        <v>42</v>
      </c>
      <c r="B228" s="59" t="s">
        <v>84</v>
      </c>
      <c r="C228" s="60"/>
      <c r="D228" s="14" t="s">
        <v>21</v>
      </c>
      <c r="E228" s="61" t="s">
        <v>82</v>
      </c>
      <c r="F228" s="3" t="s">
        <v>82</v>
      </c>
      <c r="G228" s="64">
        <v>45</v>
      </c>
      <c r="H228" s="67">
        <v>10.35</v>
      </c>
      <c r="I228" s="70">
        <v>55.35</v>
      </c>
      <c r="J228" s="18">
        <v>0</v>
      </c>
      <c r="K228" s="6" t="str">
        <f>IF(OR(J228=0,J228=1),"",1)</f>
        <v/>
      </c>
      <c r="L228" s="6" t="str">
        <f>IF(B228="",1,"")</f>
        <v/>
      </c>
    </row>
    <row r="229" spans="1:12" ht="25.5" customHeight="1" x14ac:dyDescent="0.35">
      <c r="A229" s="57"/>
      <c r="B229" s="73" t="s">
        <v>111</v>
      </c>
      <c r="C229" s="74"/>
      <c r="D229" s="75"/>
      <c r="E229" s="62"/>
      <c r="F229" s="4" t="s">
        <v>87</v>
      </c>
      <c r="G229" s="65"/>
      <c r="H229" s="68"/>
      <c r="I229" s="71"/>
      <c r="J229" s="18">
        <v>0</v>
      </c>
      <c r="K229" s="6" t="str">
        <f>IF(OR(J229=0,J229=1),"",1)</f>
        <v/>
      </c>
      <c r="L229" s="6" t="str">
        <f>IF(AND(F229="",G229=""),1,"")</f>
        <v/>
      </c>
    </row>
    <row r="230" spans="1:12" ht="15" customHeight="1" x14ac:dyDescent="0.35">
      <c r="A230" s="58"/>
      <c r="B230" s="76" t="s">
        <v>139</v>
      </c>
      <c r="C230" s="77"/>
      <c r="D230" s="2" t="s">
        <v>117</v>
      </c>
      <c r="E230" s="63"/>
      <c r="F230" s="5" t="s">
        <v>138</v>
      </c>
      <c r="G230" s="66"/>
      <c r="H230" s="69"/>
      <c r="I230" s="72"/>
      <c r="J230" s="18">
        <v>0</v>
      </c>
      <c r="K230" s="6" t="str">
        <f>IF(OR(J230=0,J230=1),"",1)</f>
        <v/>
      </c>
      <c r="L230" s="6" t="str">
        <f>IF(AND(F230="",G230=""),1,"")</f>
        <v/>
      </c>
    </row>
    <row r="231" spans="1:12" ht="12.75" hidden="1" customHeight="1" x14ac:dyDescent="0.35">
      <c r="A231" s="7"/>
      <c r="B231" s="19">
        <v>0</v>
      </c>
      <c r="C231" s="42" t="s">
        <v>139</v>
      </c>
      <c r="D231" s="43"/>
      <c r="E231" s="43"/>
      <c r="F231" s="44"/>
      <c r="G231" s="20">
        <v>45</v>
      </c>
      <c r="H231" s="21">
        <v>10.35</v>
      </c>
      <c r="I231" s="20">
        <v>55.35</v>
      </c>
      <c r="J231" s="18">
        <v>0</v>
      </c>
      <c r="K231" s="16">
        <f>IF(J231=0,1,"")</f>
        <v>1</v>
      </c>
      <c r="L231" s="6" t="str">
        <f>IF(AND(F231="",G231=""),1,"")</f>
        <v/>
      </c>
    </row>
    <row r="232" spans="1:12" ht="12.75" hidden="1" customHeight="1" x14ac:dyDescent="0.35">
      <c r="A232" s="53" t="s">
        <v>21</v>
      </c>
      <c r="B232" s="54"/>
      <c r="C232" s="54"/>
      <c r="D232" s="54"/>
      <c r="E232" s="54"/>
      <c r="F232" s="55"/>
      <c r="G232" s="17">
        <v>434.93</v>
      </c>
      <c r="H232" s="17">
        <v>100.03</v>
      </c>
      <c r="I232" s="17">
        <v>534.96</v>
      </c>
      <c r="J232" s="6"/>
      <c r="K232" s="6"/>
      <c r="L232" s="6"/>
    </row>
    <row r="233" spans="1:12" ht="15" customHeight="1" x14ac:dyDescent="0.35">
      <c r="A233" s="56">
        <v>43</v>
      </c>
      <c r="B233" s="59" t="s">
        <v>85</v>
      </c>
      <c r="C233" s="60"/>
      <c r="D233" s="14" t="s">
        <v>21</v>
      </c>
      <c r="E233" s="61" t="s">
        <v>86</v>
      </c>
      <c r="F233" s="3" t="s">
        <v>87</v>
      </c>
      <c r="G233" s="64">
        <v>434.93</v>
      </c>
      <c r="H233" s="67">
        <v>100.03</v>
      </c>
      <c r="I233" s="70">
        <v>534.96</v>
      </c>
      <c r="J233" s="18">
        <v>0</v>
      </c>
      <c r="K233" s="6" t="str">
        <f>IF(OR(J233=0,J233=1),"",1)</f>
        <v/>
      </c>
      <c r="L233" s="6" t="str">
        <f>IF(B233="",1,"")</f>
        <v/>
      </c>
    </row>
    <row r="234" spans="1:12" ht="15" customHeight="1" x14ac:dyDescent="0.35">
      <c r="A234" s="57"/>
      <c r="B234" s="73" t="s">
        <v>112</v>
      </c>
      <c r="C234" s="74"/>
      <c r="D234" s="75"/>
      <c r="E234" s="62"/>
      <c r="F234" s="4" t="s">
        <v>87</v>
      </c>
      <c r="G234" s="65"/>
      <c r="H234" s="68"/>
      <c r="I234" s="71"/>
      <c r="J234" s="18">
        <v>0</v>
      </c>
      <c r="K234" s="6" t="str">
        <f>IF(OR(J234=0,J234=1),"",1)</f>
        <v/>
      </c>
      <c r="L234" s="6" t="str">
        <f>IF(AND(F234="",G234=""),1,"")</f>
        <v/>
      </c>
    </row>
    <row r="235" spans="1:12" ht="15" customHeight="1" x14ac:dyDescent="0.35">
      <c r="A235" s="58"/>
      <c r="B235" s="76" t="s">
        <v>140</v>
      </c>
      <c r="C235" s="77"/>
      <c r="D235" s="2" t="s">
        <v>117</v>
      </c>
      <c r="E235" s="63"/>
      <c r="F235" s="5" t="s">
        <v>141</v>
      </c>
      <c r="G235" s="66"/>
      <c r="H235" s="69"/>
      <c r="I235" s="72"/>
      <c r="J235" s="18">
        <v>0</v>
      </c>
      <c r="K235" s="6" t="str">
        <f>IF(OR(J235=0,J235=1),"",1)</f>
        <v/>
      </c>
      <c r="L235" s="6" t="str">
        <f>IF(AND(F235="",G235=""),1,"")</f>
        <v/>
      </c>
    </row>
    <row r="236" spans="1:12" ht="12.75" hidden="1" customHeight="1" x14ac:dyDescent="0.35">
      <c r="A236" s="7"/>
      <c r="B236" s="19">
        <v>0</v>
      </c>
      <c r="C236" s="42" t="s">
        <v>140</v>
      </c>
      <c r="D236" s="43"/>
      <c r="E236" s="43"/>
      <c r="F236" s="44"/>
      <c r="G236" s="20">
        <v>434.93</v>
      </c>
      <c r="H236" s="21">
        <v>100.03</v>
      </c>
      <c r="I236" s="20">
        <v>534.96</v>
      </c>
      <c r="J236" s="18">
        <v>0</v>
      </c>
      <c r="K236" s="16">
        <f>IF(J236=0,1,"")</f>
        <v>1</v>
      </c>
      <c r="L236" s="6" t="str">
        <f>IF(AND(F236="",G236=""),1,"")</f>
        <v/>
      </c>
    </row>
    <row r="237" spans="1:12" ht="12.75" hidden="1" customHeight="1" x14ac:dyDescent="0.35">
      <c r="A237" s="53" t="s">
        <v>21</v>
      </c>
      <c r="B237" s="54"/>
      <c r="C237" s="54"/>
      <c r="D237" s="54"/>
      <c r="E237" s="54"/>
      <c r="F237" s="55"/>
      <c r="G237" s="17">
        <v>10162.48</v>
      </c>
      <c r="H237" s="17">
        <v>2337.38</v>
      </c>
      <c r="I237" s="17">
        <v>12499.86</v>
      </c>
      <c r="J237" s="6"/>
      <c r="K237" s="6"/>
      <c r="L237" s="6"/>
    </row>
    <row r="238" spans="1:12" ht="15" customHeight="1" x14ac:dyDescent="0.35">
      <c r="A238" s="56">
        <v>44</v>
      </c>
      <c r="B238" s="59" t="s">
        <v>88</v>
      </c>
      <c r="C238" s="60"/>
      <c r="D238" s="14" t="s">
        <v>21</v>
      </c>
      <c r="E238" s="61" t="s">
        <v>89</v>
      </c>
      <c r="F238" s="3" t="s">
        <v>90</v>
      </c>
      <c r="G238" s="64">
        <v>10162.48</v>
      </c>
      <c r="H238" s="67">
        <v>2337.38</v>
      </c>
      <c r="I238" s="70">
        <v>12499.86</v>
      </c>
      <c r="J238" s="18">
        <v>0</v>
      </c>
      <c r="K238" s="6" t="str">
        <f>IF(OR(J238=0,J238=1),"",1)</f>
        <v/>
      </c>
      <c r="L238" s="6" t="str">
        <f>IF(B238="",1,"")</f>
        <v/>
      </c>
    </row>
    <row r="239" spans="1:12" ht="25.5" customHeight="1" x14ac:dyDescent="0.35">
      <c r="A239" s="57"/>
      <c r="B239" s="73" t="s">
        <v>113</v>
      </c>
      <c r="C239" s="74"/>
      <c r="D239" s="75"/>
      <c r="E239" s="62"/>
      <c r="F239" s="4" t="s">
        <v>87</v>
      </c>
      <c r="G239" s="65"/>
      <c r="H239" s="68"/>
      <c r="I239" s="71"/>
      <c r="J239" s="18">
        <v>0</v>
      </c>
      <c r="K239" s="6" t="str">
        <f>IF(OR(J239=0,J239=1),"",1)</f>
        <v/>
      </c>
      <c r="L239" s="6" t="str">
        <f>IF(AND(F239="",G239=""),1,"")</f>
        <v/>
      </c>
    </row>
    <row r="240" spans="1:12" ht="15" customHeight="1" x14ac:dyDescent="0.35">
      <c r="A240" s="58"/>
      <c r="B240" s="76" t="s">
        <v>142</v>
      </c>
      <c r="C240" s="77"/>
      <c r="D240" s="2" t="s">
        <v>117</v>
      </c>
      <c r="E240" s="63"/>
      <c r="F240" s="5" t="s">
        <v>143</v>
      </c>
      <c r="G240" s="66"/>
      <c r="H240" s="69"/>
      <c r="I240" s="72"/>
      <c r="J240" s="18">
        <v>0</v>
      </c>
      <c r="K240" s="6" t="str">
        <f>IF(OR(J240=0,J240=1),"",1)</f>
        <v/>
      </c>
      <c r="L240" s="6" t="str">
        <f>IF(AND(F240="",G240=""),1,"")</f>
        <v/>
      </c>
    </row>
    <row r="241" spans="1:12" ht="12.75" hidden="1" customHeight="1" x14ac:dyDescent="0.35">
      <c r="A241" s="7"/>
      <c r="B241" s="19">
        <v>0</v>
      </c>
      <c r="C241" s="42" t="s">
        <v>142</v>
      </c>
      <c r="D241" s="43"/>
      <c r="E241" s="43"/>
      <c r="F241" s="44"/>
      <c r="G241" s="20">
        <v>10162.48</v>
      </c>
      <c r="H241" s="21">
        <v>2337.38</v>
      </c>
      <c r="I241" s="20">
        <v>12499.86</v>
      </c>
      <c r="J241" s="18">
        <v>0</v>
      </c>
      <c r="K241" s="16">
        <f>IF(J241=0,1,"")</f>
        <v>1</v>
      </c>
      <c r="L241" s="6" t="str">
        <f>IF(AND(F241="",G241=""),1,"")</f>
        <v/>
      </c>
    </row>
    <row r="242" spans="1:12" ht="12.75" hidden="1" customHeight="1" x14ac:dyDescent="0.35">
      <c r="A242" s="53" t="s">
        <v>21</v>
      </c>
      <c r="B242" s="54"/>
      <c r="C242" s="54"/>
      <c r="D242" s="54"/>
      <c r="E242" s="54"/>
      <c r="F242" s="55"/>
      <c r="G242" s="17">
        <v>369.08</v>
      </c>
      <c r="H242" s="17">
        <v>84.89</v>
      </c>
      <c r="I242" s="17">
        <v>453.97</v>
      </c>
      <c r="J242" s="6"/>
      <c r="K242" s="6"/>
      <c r="L242" s="6"/>
    </row>
    <row r="243" spans="1:12" ht="15" customHeight="1" x14ac:dyDescent="0.35">
      <c r="A243" s="56">
        <v>45</v>
      </c>
      <c r="B243" s="59" t="s">
        <v>91</v>
      </c>
      <c r="C243" s="60"/>
      <c r="D243" s="14" t="s">
        <v>21</v>
      </c>
      <c r="E243" s="61" t="s">
        <v>92</v>
      </c>
      <c r="F243" s="3" t="s">
        <v>93</v>
      </c>
      <c r="G243" s="64">
        <v>369.08</v>
      </c>
      <c r="H243" s="67">
        <v>84.89</v>
      </c>
      <c r="I243" s="70">
        <v>453.97</v>
      </c>
      <c r="J243" s="18">
        <v>0</v>
      </c>
      <c r="K243" s="6" t="str">
        <f>IF(OR(J243=0,J243=1),"",1)</f>
        <v/>
      </c>
      <c r="L243" s="6" t="str">
        <f>IF(B243="",1,"")</f>
        <v/>
      </c>
    </row>
    <row r="244" spans="1:12" ht="15" customHeight="1" x14ac:dyDescent="0.35">
      <c r="A244" s="57"/>
      <c r="B244" s="73" t="s">
        <v>114</v>
      </c>
      <c r="C244" s="74"/>
      <c r="D244" s="75"/>
      <c r="E244" s="62"/>
      <c r="F244" s="4" t="s">
        <v>115</v>
      </c>
      <c r="G244" s="65"/>
      <c r="H244" s="68"/>
      <c r="I244" s="71"/>
      <c r="J244" s="18">
        <v>0</v>
      </c>
      <c r="K244" s="6" t="str">
        <f>IF(OR(J244=0,J244=1),"",1)</f>
        <v/>
      </c>
      <c r="L244" s="6" t="str">
        <f>IF(AND(F244="",G244=""),1,"")</f>
        <v/>
      </c>
    </row>
    <row r="245" spans="1:12" ht="15" customHeight="1" x14ac:dyDescent="0.35">
      <c r="A245" s="58"/>
      <c r="B245" s="76" t="s">
        <v>144</v>
      </c>
      <c r="C245" s="77"/>
      <c r="D245" s="2" t="s">
        <v>117</v>
      </c>
      <c r="E245" s="63"/>
      <c r="F245" s="5" t="s">
        <v>145</v>
      </c>
      <c r="G245" s="66"/>
      <c r="H245" s="69"/>
      <c r="I245" s="72"/>
      <c r="J245" s="18">
        <v>0</v>
      </c>
      <c r="K245" s="6" t="str">
        <f>IF(OR(J245=0,J245=1),"",1)</f>
        <v/>
      </c>
      <c r="L245" s="6" t="str">
        <f>IF(AND(F245="",G245=""),1,"")</f>
        <v/>
      </c>
    </row>
    <row r="246" spans="1:12" ht="12.75" hidden="1" customHeight="1" x14ac:dyDescent="0.35">
      <c r="A246" s="7"/>
      <c r="B246" s="19">
        <v>0</v>
      </c>
      <c r="C246" s="42" t="s">
        <v>144</v>
      </c>
      <c r="D246" s="43"/>
      <c r="E246" s="43"/>
      <c r="F246" s="44"/>
      <c r="G246" s="20">
        <v>369.08</v>
      </c>
      <c r="H246" s="21">
        <v>84.89</v>
      </c>
      <c r="I246" s="20">
        <v>453.97</v>
      </c>
      <c r="J246" s="18">
        <v>0</v>
      </c>
      <c r="K246" s="16">
        <f>IF(J246=0,1,"")</f>
        <v>1</v>
      </c>
      <c r="L246" s="6" t="str">
        <f>IF(AND(F246="",G246=""),1,"")</f>
        <v/>
      </c>
    </row>
    <row r="247" spans="1:12" ht="15" customHeight="1" x14ac:dyDescent="0.35">
      <c r="A247" s="33" t="s">
        <v>11</v>
      </c>
      <c r="B247" s="34"/>
      <c r="C247" s="34"/>
      <c r="D247" s="34"/>
      <c r="E247" s="35"/>
      <c r="F247" s="80" t="s">
        <v>8</v>
      </c>
      <c r="G247" s="80"/>
      <c r="H247" s="78">
        <v>40483.31</v>
      </c>
      <c r="I247" s="78"/>
    </row>
    <row r="248" spans="1:12" ht="15" customHeight="1" x14ac:dyDescent="0.35">
      <c r="A248" s="36"/>
      <c r="B248" s="37"/>
      <c r="C248" s="37"/>
      <c r="D248" s="37"/>
      <c r="E248" s="38"/>
      <c r="F248" s="80" t="s">
        <v>9</v>
      </c>
      <c r="G248" s="80"/>
      <c r="H248" s="78">
        <v>5859.73</v>
      </c>
      <c r="I248" s="78"/>
    </row>
    <row r="249" spans="1:12" ht="15" customHeight="1" x14ac:dyDescent="0.35">
      <c r="A249" s="39"/>
      <c r="B249" s="40"/>
      <c r="C249" s="40"/>
      <c r="D249" s="40"/>
      <c r="E249" s="41"/>
      <c r="F249" s="80" t="s">
        <v>10</v>
      </c>
      <c r="G249" s="80"/>
      <c r="H249" s="78">
        <v>46343.040000000001</v>
      </c>
      <c r="I249" s="78"/>
    </row>
    <row r="250" spans="1:12" ht="15" customHeight="1" x14ac:dyDescent="0.35"/>
    <row r="251" spans="1:12" ht="4.5" hidden="1" customHeight="1" x14ac:dyDescent="0.35">
      <c r="A251" s="33" t="s">
        <v>13</v>
      </c>
      <c r="B251" s="34"/>
      <c r="C251" s="34"/>
      <c r="D251" s="34"/>
      <c r="E251" s="35"/>
      <c r="F251" s="80" t="s">
        <v>8</v>
      </c>
      <c r="G251" s="80"/>
      <c r="H251" s="78">
        <v>0</v>
      </c>
      <c r="I251" s="79"/>
    </row>
    <row r="252" spans="1:12" ht="4.5" hidden="1" customHeight="1" x14ac:dyDescent="0.35">
      <c r="A252" s="36"/>
      <c r="B252" s="37"/>
      <c r="C252" s="37"/>
      <c r="D252" s="37"/>
      <c r="E252" s="38"/>
      <c r="F252" s="80" t="s">
        <v>9</v>
      </c>
      <c r="G252" s="80"/>
      <c r="H252" s="78">
        <v>0</v>
      </c>
      <c r="I252" s="79"/>
    </row>
    <row r="253" spans="1:12" ht="4.5" hidden="1" customHeight="1" x14ac:dyDescent="0.35">
      <c r="A253" s="39"/>
      <c r="B253" s="40"/>
      <c r="C253" s="40"/>
      <c r="D253" s="40"/>
      <c r="E253" s="41"/>
      <c r="F253" s="80" t="s">
        <v>10</v>
      </c>
      <c r="G253" s="80"/>
      <c r="H253" s="78">
        <v>0</v>
      </c>
      <c r="I253" s="79"/>
    </row>
  </sheetData>
  <mergeCells count="492">
    <mergeCell ref="A251:E253"/>
    <mergeCell ref="H253:I253"/>
    <mergeCell ref="F253:G253"/>
    <mergeCell ref="H251:I251"/>
    <mergeCell ref="H252:I252"/>
    <mergeCell ref="F251:G251"/>
    <mergeCell ref="F252:G252"/>
    <mergeCell ref="F247:G247"/>
    <mergeCell ref="H247:I247"/>
    <mergeCell ref="F248:G248"/>
    <mergeCell ref="H248:I248"/>
    <mergeCell ref="F249:G249"/>
    <mergeCell ref="H249:I249"/>
    <mergeCell ref="A238:A240"/>
    <mergeCell ref="B238:C238"/>
    <mergeCell ref="E238:E240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B239:D239"/>
    <mergeCell ref="B244:D244"/>
    <mergeCell ref="B240:C240"/>
    <mergeCell ref="B245:C245"/>
    <mergeCell ref="A228:A230"/>
    <mergeCell ref="B228:C228"/>
    <mergeCell ref="E228:E230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A222:F222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A182:F182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0:C130"/>
    <mergeCell ref="B135:C135"/>
    <mergeCell ref="A132:F132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B120:C120"/>
    <mergeCell ref="B125:C125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B110:C110"/>
    <mergeCell ref="B115:C115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B99:D99"/>
    <mergeCell ref="B104:D104"/>
    <mergeCell ref="B100:C100"/>
    <mergeCell ref="B105:C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C91:F91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4:D64"/>
    <mergeCell ref="B69:D69"/>
    <mergeCell ref="B74:D74"/>
    <mergeCell ref="B65:C65"/>
    <mergeCell ref="B70:C70"/>
    <mergeCell ref="B75:C75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49:D49"/>
    <mergeCell ref="B54:D54"/>
    <mergeCell ref="B59:D59"/>
    <mergeCell ref="B50:C50"/>
    <mergeCell ref="B55:C55"/>
    <mergeCell ref="B60:C60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4:D34"/>
    <mergeCell ref="B39:D39"/>
    <mergeCell ref="B44:D44"/>
    <mergeCell ref="B35:C35"/>
    <mergeCell ref="B40:C40"/>
    <mergeCell ref="B45:C45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B19:D19"/>
    <mergeCell ref="B24:D24"/>
    <mergeCell ref="B29:D29"/>
    <mergeCell ref="B20:C20"/>
    <mergeCell ref="B25:C25"/>
    <mergeCell ref="B30:C30"/>
    <mergeCell ref="A227:F227"/>
    <mergeCell ref="A232:F232"/>
    <mergeCell ref="A237:F237"/>
    <mergeCell ref="A242:F242"/>
    <mergeCell ref="A18:A20"/>
    <mergeCell ref="B18:C18"/>
    <mergeCell ref="E18:E20"/>
    <mergeCell ref="G18:G20"/>
    <mergeCell ref="A33:A35"/>
    <mergeCell ref="B33:C33"/>
    <mergeCell ref="E33:E35"/>
    <mergeCell ref="G33:G35"/>
    <mergeCell ref="A48:A50"/>
    <mergeCell ref="B48:C48"/>
    <mergeCell ref="E48:E50"/>
    <mergeCell ref="G48:G50"/>
    <mergeCell ref="A63:A65"/>
    <mergeCell ref="B63:C63"/>
    <mergeCell ref="E63:E65"/>
    <mergeCell ref="G63:G65"/>
    <mergeCell ref="A78:A80"/>
    <mergeCell ref="B78:C78"/>
    <mergeCell ref="E78:E80"/>
    <mergeCell ref="A177:F177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C181:F181"/>
    <mergeCell ref="C186:F186"/>
    <mergeCell ref="C191:F191"/>
    <mergeCell ref="C196:F196"/>
    <mergeCell ref="C201:F201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226:F226"/>
    <mergeCell ref="C231:F231"/>
    <mergeCell ref="C236:F236"/>
    <mergeCell ref="C241:F241"/>
    <mergeCell ref="C246:F24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C206:F206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B128:C128"/>
    <mergeCell ref="E128:E130"/>
    <mergeCell ref="A13:A15"/>
    <mergeCell ref="G13:G16"/>
    <mergeCell ref="H13:H16"/>
    <mergeCell ref="I13:I16"/>
    <mergeCell ref="B13:C13"/>
    <mergeCell ref="A247:E24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25.08.0000.42577, VULCAN sp. z o.o., licencja: kielce, Miasto Kielce ul. Rynek 1 25-519 Kielce&amp;C
&amp;"Calibri"&amp;8Strona &amp;P z &amp;N
&amp;R
&amp;"Calibri"&amp;7</oddFooter>
  </headerFooter>
  <ignoredErrors>
    <ignoredError sqref="A1:M2 A4:M4 B3:M3 A6:M6 B5:M5 A8:M25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25.08.0000.42577</dc:creator>
  <cp:lastModifiedBy>Marta Wiatkowska</cp:lastModifiedBy>
  <cp:lastPrinted>2016-09-01T06:17:35Z</cp:lastPrinted>
  <dcterms:created xsi:type="dcterms:W3CDTF">2016-05-02T23:07:55Z</dcterms:created>
  <dcterms:modified xsi:type="dcterms:W3CDTF">2026-01-10T21:41:54Z</dcterms:modified>
</cp:coreProperties>
</file>