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720"/>
  </bookViews>
  <sheets>
    <sheet name="Wydruk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1" i="9" l="1"/>
  <c r="K71" i="9"/>
  <c r="L70" i="9"/>
  <c r="K70" i="9"/>
  <c r="L69" i="9"/>
  <c r="K69" i="9"/>
  <c r="L68" i="9"/>
  <c r="K68" i="9"/>
  <c r="L66" i="9"/>
  <c r="K66" i="9"/>
  <c r="L65" i="9"/>
  <c r="K65" i="9"/>
  <c r="L64" i="9"/>
  <c r="K64" i="9"/>
  <c r="L63" i="9"/>
  <c r="K63" i="9"/>
  <c r="L61" i="9"/>
  <c r="K61" i="9"/>
  <c r="L60" i="9"/>
  <c r="K60" i="9"/>
  <c r="L59" i="9"/>
  <c r="K59" i="9"/>
  <c r="L58" i="9"/>
  <c r="K58" i="9"/>
  <c r="L56" i="9"/>
  <c r="K56" i="9"/>
  <c r="L55" i="9"/>
  <c r="K55" i="9"/>
  <c r="L54" i="9"/>
  <c r="K54" i="9"/>
  <c r="L53" i="9"/>
  <c r="K53" i="9"/>
  <c r="L51" i="9"/>
  <c r="K51" i="9"/>
  <c r="L50" i="9"/>
  <c r="K50" i="9"/>
  <c r="L49" i="9"/>
  <c r="K49" i="9"/>
  <c r="L48" i="9"/>
  <c r="K48" i="9"/>
  <c r="L46" i="9"/>
  <c r="K46" i="9"/>
  <c r="L45" i="9"/>
  <c r="K45" i="9"/>
  <c r="L44" i="9"/>
  <c r="K44" i="9"/>
  <c r="L43" i="9"/>
  <c r="K43" i="9"/>
  <c r="L41" i="9"/>
  <c r="K41" i="9"/>
  <c r="L40" i="9"/>
  <c r="K40" i="9"/>
  <c r="L39" i="9"/>
  <c r="K39" i="9"/>
  <c r="L38" i="9"/>
  <c r="K38" i="9"/>
  <c r="L36" i="9"/>
  <c r="K36" i="9"/>
  <c r="L35" i="9"/>
  <c r="K35" i="9"/>
  <c r="L34" i="9"/>
  <c r="K34" i="9"/>
  <c r="L33" i="9"/>
  <c r="K33" i="9"/>
  <c r="L31" i="9"/>
  <c r="K31" i="9"/>
  <c r="L30" i="9"/>
  <c r="K30" i="9"/>
  <c r="L29" i="9"/>
  <c r="K29" i="9"/>
  <c r="L28" i="9"/>
  <c r="K28" i="9"/>
  <c r="L26" i="9"/>
  <c r="K26" i="9"/>
  <c r="L25" i="9"/>
  <c r="K25" i="9"/>
  <c r="L24" i="9"/>
  <c r="K24" i="9"/>
  <c r="L23" i="9"/>
  <c r="K23" i="9"/>
  <c r="L21" i="9"/>
  <c r="K21" i="9"/>
  <c r="L20" i="9"/>
  <c r="K20" i="9"/>
  <c r="L19" i="9"/>
  <c r="K19" i="9"/>
  <c r="L18" i="9"/>
  <c r="K18" i="9"/>
</calcChain>
</file>

<file path=xl/sharedStrings.xml><?xml version="1.0" encoding="utf-8"?>
<sst xmlns="http://schemas.openxmlformats.org/spreadsheetml/2006/main" count="140" uniqueCount="78">
  <si>
    <t>Lp.</t>
  </si>
  <si>
    <t>Nr dokumentu</t>
  </si>
  <si>
    <t>Opis dokumentu</t>
  </si>
  <si>
    <t>Kontrahent</t>
  </si>
  <si>
    <t>Typ dokumentu</t>
  </si>
  <si>
    <t>Data wyst.</t>
  </si>
  <si>
    <t>Data zak. dost.</t>
  </si>
  <si>
    <t>Termin płat.</t>
  </si>
  <si>
    <t>Wartość netto</t>
  </si>
  <si>
    <t>Kwota VAT</t>
  </si>
  <si>
    <t>Wartość brutto</t>
  </si>
  <si>
    <t>RAZEM</t>
  </si>
  <si>
    <t>Data wpływu</t>
  </si>
  <si>
    <t xml:space="preserve">RAZEM NA ZESTAWIENIU </t>
  </si>
  <si>
    <t>Brak danych spełniających kryteria zestawienia.</t>
  </si>
  <si>
    <t>Nazwa  towaru lub usługi</t>
  </si>
  <si>
    <t>HiddenColumnMark</t>
  </si>
  <si>
    <t>z datą zakończenia dostawy od: 01.04.2025 do: 30.04.2025</t>
  </si>
  <si>
    <t>Zestawienie dokumentów zakupu</t>
  </si>
  <si>
    <t>Nr dok. Pierwotnego</t>
  </si>
  <si>
    <t>Jednostka: PS16</t>
  </si>
  <si>
    <t/>
  </si>
  <si>
    <t>F020202504030075656</t>
  </si>
  <si>
    <t>04.04.2025</t>
  </si>
  <si>
    <t>03.04.2025</t>
  </si>
  <si>
    <t>1879/MAG/04/2025</t>
  </si>
  <si>
    <t>11.04.2025</t>
  </si>
  <si>
    <t>09.04.2025</t>
  </si>
  <si>
    <t>NHD.9020.1.3.2025 z dnia 08.04.2025</t>
  </si>
  <si>
    <t>08.04.2025</t>
  </si>
  <si>
    <t>F069202504150070540</t>
  </si>
  <si>
    <t>18.04.2025</t>
  </si>
  <si>
    <t>15.04.2025</t>
  </si>
  <si>
    <t>02 1380 000 0088 02</t>
  </si>
  <si>
    <t>09.05.2025</t>
  </si>
  <si>
    <t>30.04.2025</t>
  </si>
  <si>
    <t>07/008678/2025</t>
  </si>
  <si>
    <t>2354/2025</t>
  </si>
  <si>
    <t>05.05.2025</t>
  </si>
  <si>
    <t>4232073/34/2025/F</t>
  </si>
  <si>
    <t>28.04.2025</t>
  </si>
  <si>
    <t>MON/001106/4/25</t>
  </si>
  <si>
    <t>501040671/15/W/2025</t>
  </si>
  <si>
    <t>15.05.2025</t>
  </si>
  <si>
    <t>07.05.2025</t>
  </si>
  <si>
    <t>OBI - "SUPERHOBBY MARKET BUDOWLANY" SPÓŁKA Z OGRANICZONĄ ODPOWIEDZIALNOŚCIĄ</t>
  </si>
  <si>
    <t>WATER - WATER PROJECT SPÓŁKA Z OGRANICZONĄ ODPOWIEDZIALNOŚCIĄ</t>
  </si>
  <si>
    <t>WSSE - WOJEWÓDZKA STACJA SANITARNO-EPIDEMIOLOGICZNA W KIELCACH</t>
  </si>
  <si>
    <t>PGE Dystrybucja - PGE DYSTRYBUCJA SPÓŁKA AKCYJNA</t>
  </si>
  <si>
    <t>WODOCIĄGI - WODOCIĄGI KIELECKIE SPÓŁKA Z OGRANICZONĄ ODPOWIEDZIALNOŚCIĄ</t>
  </si>
  <si>
    <t>MPEC - MIEJSKIE PRZEDSIĘBIORSTWO ENERGETYKI CIEPLNEJ SPÓŁKA Z OGRANICZONĄ ODPOWIEDZIALNOŚCIĄ</t>
  </si>
  <si>
    <t>PGNiG - PGNIG OBRÓT DETALICZNY SPÓŁKA Z OGRANICZONĄ ODPOWIEDZIALNOŚCIĄ</t>
  </si>
  <si>
    <t>ARGOS MONITORING - ARGOS MONITORING SPÓŁKA Z OGRANICZONĄ ODPOWIEDZIALNOŚCIĄ</t>
  </si>
  <si>
    <t>ENERGA - ENERGA - OBRÓT SPÓŁKA AKCYJNA</t>
  </si>
  <si>
    <t>29.04.2025</t>
  </si>
  <si>
    <t>materiały do prac konserwatora</t>
  </si>
  <si>
    <t>Faktura VAT zakupu</t>
  </si>
  <si>
    <t>03.05.2025</t>
  </si>
  <si>
    <t>dzierżawa dystrybutora wody</t>
  </si>
  <si>
    <t>23.04.2025</t>
  </si>
  <si>
    <t>Decyzja NHD.9020.1.3.2025kontrola sanitarna</t>
  </si>
  <si>
    <t>Inny dokument zakupu</t>
  </si>
  <si>
    <t>22.04.2025</t>
  </si>
  <si>
    <t>prąd dystrybucja</t>
  </si>
  <si>
    <t>21.05.2025</t>
  </si>
  <si>
    <t>woda i ścieki</t>
  </si>
  <si>
    <t>18.05.2025</t>
  </si>
  <si>
    <t>MPEC</t>
  </si>
  <si>
    <t>19.05.2025</t>
  </si>
  <si>
    <t>gaz</t>
  </si>
  <si>
    <t>12.05.2025</t>
  </si>
  <si>
    <t>monitoring</t>
  </si>
  <si>
    <t>14.05.2025</t>
  </si>
  <si>
    <t>prąd obrót</t>
  </si>
  <si>
    <t>06.06.2025</t>
  </si>
  <si>
    <t>Materiały do prac konserwatora</t>
  </si>
  <si>
    <t>WODA</t>
  </si>
  <si>
    <t>energia cieplna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</si>
</sst>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family val="2"/>
    </font>
    <font>
      <sz val="10"/>
      <color rgb="FF00000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0" tint="-0.1499679555650502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D9D9D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9E2FF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49" fontId="4" fillId="0" borderId="1" xfId="0" applyNumberFormat="1" applyFont="1" applyBorder="1" applyAlignment="1">
      <alignment horizontal="right" vertical="top" wrapText="1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8" fillId="0" borderId="0" xfId="0" applyFont="1"/>
    <xf numFmtId="0" fontId="4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11" fillId="0" borderId="0" xfId="0" applyFont="1"/>
    <xf numFmtId="49" fontId="4" fillId="0" borderId="13" xfId="0" applyNumberFormat="1" applyFont="1" applyBorder="1" applyAlignment="1">
      <alignment horizontal="right" vertical="center" wrapText="1"/>
    </xf>
    <xf numFmtId="0" fontId="2" fillId="3" borderId="13" xfId="0" applyFont="1" applyFill="1" applyBorder="1" applyAlignment="1">
      <alignment horizontal="right" vertical="center"/>
    </xf>
    <xf numFmtId="0" fontId="8" fillId="0" borderId="0" xfId="0" applyFont="1" applyAlignment="1">
      <alignment shrinkToFit="1"/>
    </xf>
    <xf numFmtId="4" fontId="6" fillId="0" borderId="3" xfId="0" applyNumberFormat="1" applyFont="1" applyBorder="1" applyAlignment="1">
      <alignment horizontal="right" vertical="center" shrinkToFit="1"/>
    </xf>
    <xf numFmtId="0" fontId="8" fillId="0" borderId="9" xfId="0" applyFont="1" applyBorder="1" applyAlignment="1">
      <alignment shrinkToFit="1"/>
    </xf>
    <xf numFmtId="49" fontId="4" fillId="0" borderId="3" xfId="0" applyNumberFormat="1" applyFont="1" applyBorder="1" applyAlignment="1">
      <alignment horizontal="left" vertical="center" shrinkToFit="1"/>
    </xf>
    <xf numFmtId="4" fontId="10" fillId="2" borderId="3" xfId="0" applyNumberFormat="1" applyFont="1" applyFill="1" applyBorder="1" applyAlignment="1">
      <alignment horizontal="right" vertical="center" shrinkToFit="1"/>
    </xf>
    <xf numFmtId="4" fontId="0" fillId="0" borderId="3" xfId="0" applyNumberFormat="1" applyBorder="1" applyAlignment="1">
      <alignment horizontal="right" vertical="center" shrinkToFit="1"/>
    </xf>
    <xf numFmtId="49" fontId="4" fillId="0" borderId="10" xfId="0" applyNumberFormat="1" applyFont="1" applyBorder="1" applyAlignment="1">
      <alignment horizontal="left" vertical="center" wrapText="1"/>
    </xf>
    <xf numFmtId="49" fontId="4" fillId="0" borderId="14" xfId="0" applyNumberFormat="1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" fontId="5" fillId="0" borderId="3" xfId="0" applyNumberFormat="1" applyFont="1" applyBorder="1" applyAlignment="1">
      <alignment horizontal="right" vertical="center" shrinkToFit="1"/>
    </xf>
    <xf numFmtId="4" fontId="5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left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 vertical="center" wrapText="1"/>
    </xf>
    <xf numFmtId="49" fontId="4" fillId="0" borderId="12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center" vertical="top"/>
    </xf>
    <xf numFmtId="49" fontId="4" fillId="0" borderId="6" xfId="0" applyNumberFormat="1" applyFont="1" applyBorder="1" applyAlignment="1">
      <alignment horizontal="center" vertical="top"/>
    </xf>
    <xf numFmtId="49" fontId="4" fillId="0" borderId="7" xfId="0" applyNumberFormat="1" applyFont="1" applyBorder="1" applyAlignment="1">
      <alignment horizontal="center" vertical="top"/>
    </xf>
    <xf numFmtId="4" fontId="4" fillId="0" borderId="21" xfId="0" applyNumberFormat="1" applyFont="1" applyBorder="1" applyAlignment="1">
      <alignment horizontal="right" vertical="center" shrinkToFit="1"/>
    </xf>
    <xf numFmtId="4" fontId="4" fillId="0" borderId="19" xfId="0" applyNumberFormat="1" applyFont="1" applyBorder="1" applyAlignment="1">
      <alignment horizontal="right" vertical="center"/>
    </xf>
    <xf numFmtId="4" fontId="4" fillId="0" borderId="20" xfId="0" applyNumberFormat="1" applyFont="1" applyBorder="1" applyAlignment="1">
      <alignment horizontal="right" vertical="center"/>
    </xf>
    <xf numFmtId="4" fontId="4" fillId="0" borderId="16" xfId="0" applyNumberFormat="1" applyFont="1" applyBorder="1" applyAlignment="1">
      <alignment horizontal="right" vertical="center" shrinkToFit="1"/>
    </xf>
    <xf numFmtId="4" fontId="4" fillId="0" borderId="17" xfId="0" applyNumberFormat="1" applyFont="1" applyBorder="1" applyAlignment="1">
      <alignment horizontal="right" vertical="center"/>
    </xf>
    <xf numFmtId="4" fontId="4" fillId="0" borderId="18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>
      <alignment horizontal="right" vertical="center" shrinkToFit="1"/>
    </xf>
    <xf numFmtId="4" fontId="4" fillId="0" borderId="6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11" xfId="0" applyNumberFormat="1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49" fontId="4" fillId="0" borderId="15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center" vertical="top"/>
    </xf>
    <xf numFmtId="0" fontId="2" fillId="3" borderId="9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showGridLines="0" tabSelected="1" workbookViewId="0">
      <selection activeCell="A7" sqref="A7:I7"/>
    </sheetView>
  </sheetViews>
  <sheetFormatPr defaultRowHeight="15" x14ac:dyDescent="0.25"/>
  <cols>
    <col min="1" max="2" width="3.7109375" customWidth="1"/>
    <col min="3" max="4" width="27.7109375" customWidth="1"/>
    <col min="5" max="9" width="12.7109375" customWidth="1"/>
    <col min="10" max="12" width="9.140625" hidden="1" customWidth="1"/>
  </cols>
  <sheetData>
    <row r="1" spans="1:12" ht="15" customHeight="1" x14ac:dyDescent="0.25"/>
    <row r="2" spans="1:12" ht="15" hidden="1" customHeight="1" x14ac:dyDescent="0.25">
      <c r="J2" s="13" t="s">
        <v>16</v>
      </c>
      <c r="K2" s="13" t="s">
        <v>16</v>
      </c>
      <c r="L2" s="13" t="s">
        <v>16</v>
      </c>
    </row>
    <row r="3" spans="1:12" ht="15" customHeight="1" x14ac:dyDescent="0.25">
      <c r="A3" s="77"/>
      <c r="B3" s="77"/>
      <c r="C3" s="77"/>
      <c r="D3" s="77"/>
      <c r="E3" s="77"/>
      <c r="F3" s="77"/>
      <c r="G3" s="77"/>
      <c r="H3" s="77"/>
      <c r="I3" s="77"/>
    </row>
    <row r="4" spans="1:12" ht="21" customHeight="1" x14ac:dyDescent="0.25">
      <c r="A4" s="78" t="s">
        <v>18</v>
      </c>
      <c r="B4" s="78"/>
      <c r="C4" s="78"/>
      <c r="D4" s="78"/>
      <c r="E4" s="78"/>
      <c r="F4" s="78"/>
      <c r="G4" s="78"/>
      <c r="H4" s="78"/>
      <c r="I4" s="78"/>
    </row>
    <row r="5" spans="1:12" ht="15" customHeight="1" x14ac:dyDescent="0.25">
      <c r="A5" s="79"/>
      <c r="B5" s="79"/>
      <c r="C5" s="79"/>
      <c r="D5" s="79"/>
      <c r="E5" s="79"/>
      <c r="F5" s="79"/>
      <c r="G5" s="79"/>
      <c r="H5" s="79"/>
      <c r="I5" s="79"/>
    </row>
    <row r="6" spans="1:12" ht="15" customHeight="1" x14ac:dyDescent="0.25">
      <c r="A6" s="76" t="s">
        <v>17</v>
      </c>
      <c r="B6" s="76"/>
      <c r="C6" s="76"/>
      <c r="D6" s="76"/>
      <c r="E6" s="76"/>
      <c r="F6" s="76"/>
      <c r="G6" s="76"/>
      <c r="H6" s="76"/>
      <c r="I6" s="76"/>
    </row>
    <row r="7" spans="1:12" ht="15" customHeight="1" x14ac:dyDescent="0.25">
      <c r="A7" s="76"/>
      <c r="B7" s="76"/>
      <c r="C7" s="76"/>
      <c r="D7" s="76"/>
      <c r="E7" s="76"/>
      <c r="F7" s="76"/>
      <c r="G7" s="76"/>
      <c r="H7" s="76"/>
      <c r="I7" s="76"/>
    </row>
    <row r="8" spans="1:12" hidden="1" x14ac:dyDescent="0.25">
      <c r="A8" s="76"/>
      <c r="B8" s="76"/>
      <c r="C8" s="76"/>
      <c r="D8" s="76"/>
      <c r="E8" s="76"/>
      <c r="F8" s="76"/>
      <c r="G8" s="76"/>
      <c r="H8" s="76"/>
      <c r="I8" s="76"/>
    </row>
    <row r="9" spans="1:12" hidden="1" x14ac:dyDescent="0.25">
      <c r="A9" s="76"/>
      <c r="B9" s="76"/>
      <c r="C9" s="76"/>
      <c r="D9" s="76"/>
      <c r="E9" s="76"/>
      <c r="F9" s="76"/>
      <c r="G9" s="76"/>
      <c r="H9" s="76"/>
      <c r="I9" s="76"/>
    </row>
    <row r="10" spans="1:12" hidden="1" x14ac:dyDescent="0.25">
      <c r="A10" s="75" t="s">
        <v>14</v>
      </c>
      <c r="B10" s="75"/>
      <c r="C10" s="75"/>
      <c r="D10" s="75"/>
      <c r="E10" s="75"/>
      <c r="F10" s="75"/>
      <c r="G10" s="75"/>
      <c r="H10" s="75"/>
      <c r="I10" s="75"/>
    </row>
    <row r="11" spans="1:12" ht="15" customHeight="1" x14ac:dyDescent="0.25"/>
    <row r="12" spans="1:12" ht="12.75" hidden="1" customHeight="1" x14ac:dyDescent="0.25">
      <c r="A12" s="80"/>
      <c r="B12" s="80"/>
      <c r="C12" s="80"/>
      <c r="D12" s="80"/>
      <c r="E12" s="80"/>
      <c r="F12" s="80"/>
      <c r="G12" s="80"/>
      <c r="H12" s="80"/>
      <c r="I12" s="80"/>
    </row>
    <row r="13" spans="1:12" ht="15" customHeight="1" x14ac:dyDescent="0.25">
      <c r="A13" s="59" t="s">
        <v>0</v>
      </c>
      <c r="B13" s="62" t="s">
        <v>1</v>
      </c>
      <c r="C13" s="63"/>
      <c r="D13" s="15" t="s">
        <v>19</v>
      </c>
      <c r="E13" s="67" t="s">
        <v>12</v>
      </c>
      <c r="F13" s="10" t="s">
        <v>5</v>
      </c>
      <c r="G13" s="59" t="s">
        <v>8</v>
      </c>
      <c r="H13" s="59" t="s">
        <v>9</v>
      </c>
      <c r="I13" s="59" t="s">
        <v>10</v>
      </c>
    </row>
    <row r="14" spans="1:12" ht="15" customHeight="1" x14ac:dyDescent="0.25">
      <c r="A14" s="60"/>
      <c r="B14" s="70" t="s">
        <v>3</v>
      </c>
      <c r="C14" s="71"/>
      <c r="D14" s="72"/>
      <c r="E14" s="68"/>
      <c r="F14" s="11" t="s">
        <v>6</v>
      </c>
      <c r="G14" s="60"/>
      <c r="H14" s="60"/>
      <c r="I14" s="60"/>
    </row>
    <row r="15" spans="1:12" ht="15" customHeight="1" x14ac:dyDescent="0.25">
      <c r="A15" s="61"/>
      <c r="B15" s="73" t="s">
        <v>2</v>
      </c>
      <c r="C15" s="74"/>
      <c r="D15" s="8" t="s">
        <v>4</v>
      </c>
      <c r="E15" s="69"/>
      <c r="F15" s="12" t="s">
        <v>7</v>
      </c>
      <c r="G15" s="60"/>
      <c r="H15" s="60"/>
      <c r="I15" s="60"/>
    </row>
    <row r="16" spans="1:12" ht="12.75" hidden="1" customHeight="1" x14ac:dyDescent="0.25">
      <c r="A16" s="1"/>
      <c r="B16" s="9" t="s">
        <v>0</v>
      </c>
      <c r="C16" s="73" t="s">
        <v>15</v>
      </c>
      <c r="D16" s="74"/>
      <c r="E16" s="74"/>
      <c r="F16" s="74"/>
      <c r="G16" s="61"/>
      <c r="H16" s="61"/>
      <c r="I16" s="61"/>
    </row>
    <row r="17" spans="1:12" ht="15" customHeight="1" x14ac:dyDescent="0.25">
      <c r="A17" s="56" t="s">
        <v>20</v>
      </c>
      <c r="B17" s="57"/>
      <c r="C17" s="57"/>
      <c r="D17" s="57"/>
      <c r="E17" s="57"/>
      <c r="F17" s="58"/>
      <c r="G17" s="17">
        <v>7089.9</v>
      </c>
      <c r="H17" s="17">
        <v>1483.3</v>
      </c>
      <c r="I17" s="17">
        <v>8573.2000000000007</v>
      </c>
    </row>
    <row r="18" spans="1:12" ht="4.5" hidden="1" customHeight="1" x14ac:dyDescent="0.25">
      <c r="A18" s="36">
        <v>0</v>
      </c>
      <c r="B18" s="39"/>
      <c r="C18" s="40"/>
      <c r="D18" s="14"/>
      <c r="E18" s="41"/>
      <c r="F18" s="3"/>
      <c r="G18" s="44">
        <v>0</v>
      </c>
      <c r="H18" s="47">
        <v>0</v>
      </c>
      <c r="I18" s="50">
        <v>0</v>
      </c>
      <c r="J18" s="18">
        <v>0</v>
      </c>
      <c r="K18" s="6" t="str">
        <f>IF(OR(J18=0,J18=1),"",1)</f>
        <v/>
      </c>
      <c r="L18" s="16">
        <f>IF(B18="",1,"")</f>
        <v>1</v>
      </c>
    </row>
    <row r="19" spans="1:12" ht="4.5" hidden="1" customHeight="1" x14ac:dyDescent="0.25">
      <c r="A19" s="37"/>
      <c r="B19" s="53"/>
      <c r="C19" s="54"/>
      <c r="D19" s="55"/>
      <c r="E19" s="42"/>
      <c r="F19" s="4"/>
      <c r="G19" s="45"/>
      <c r="H19" s="48"/>
      <c r="I19" s="51"/>
      <c r="J19" s="18">
        <v>0</v>
      </c>
      <c r="K19" s="6" t="str">
        <f>IF(OR(J19=0,J19=1),"",1)</f>
        <v/>
      </c>
      <c r="L19" s="16">
        <f>IF(AND(F19="",G19=""),1,"")</f>
        <v>1</v>
      </c>
    </row>
    <row r="20" spans="1:12" ht="4.5" hidden="1" customHeight="1" x14ac:dyDescent="0.25">
      <c r="A20" s="38"/>
      <c r="B20" s="22"/>
      <c r="C20" s="23"/>
      <c r="D20" s="2"/>
      <c r="E20" s="43"/>
      <c r="F20" s="5"/>
      <c r="G20" s="46"/>
      <c r="H20" s="49"/>
      <c r="I20" s="52"/>
      <c r="J20" s="18">
        <v>0</v>
      </c>
      <c r="K20" s="6" t="str">
        <f>IF(OR(J20=0,J20=1),"",1)</f>
        <v/>
      </c>
      <c r="L20" s="16">
        <f>IF(AND(F20="",G20=""),1,"")</f>
        <v>1</v>
      </c>
    </row>
    <row r="21" spans="1:12" ht="12.75" hidden="1" customHeight="1" x14ac:dyDescent="0.25">
      <c r="A21" s="7"/>
      <c r="B21" s="19">
        <v>0</v>
      </c>
      <c r="C21" s="64"/>
      <c r="D21" s="65"/>
      <c r="E21" s="65"/>
      <c r="F21" s="66"/>
      <c r="G21" s="20">
        <v>7089.9</v>
      </c>
      <c r="H21" s="21">
        <v>1483.3</v>
      </c>
      <c r="I21" s="20">
        <v>8573.2000000000007</v>
      </c>
      <c r="J21" s="18">
        <v>0</v>
      </c>
      <c r="K21" s="16">
        <f>IF(J21=0,1,"")</f>
        <v>1</v>
      </c>
      <c r="L21" s="6" t="str">
        <f>IF(AND(F21="",G21=""),1,"")</f>
        <v/>
      </c>
    </row>
    <row r="22" spans="1:12" ht="12.75" hidden="1" customHeight="1" x14ac:dyDescent="0.25">
      <c r="A22" s="56" t="s">
        <v>21</v>
      </c>
      <c r="B22" s="57"/>
      <c r="C22" s="57"/>
      <c r="D22" s="57"/>
      <c r="E22" s="57"/>
      <c r="F22" s="58"/>
      <c r="G22" s="17">
        <v>165.49</v>
      </c>
      <c r="H22" s="17">
        <v>38.06</v>
      </c>
      <c r="I22" s="17">
        <v>203.55</v>
      </c>
      <c r="J22" s="6"/>
      <c r="K22" s="6"/>
      <c r="L22" s="6"/>
    </row>
    <row r="23" spans="1:12" ht="15" customHeight="1" x14ac:dyDescent="0.25">
      <c r="A23" s="36">
        <v>1</v>
      </c>
      <c r="B23" s="39" t="s">
        <v>22</v>
      </c>
      <c r="C23" s="40"/>
      <c r="D23" s="14" t="s">
        <v>21</v>
      </c>
      <c r="E23" s="41" t="s">
        <v>23</v>
      </c>
      <c r="F23" s="3" t="s">
        <v>24</v>
      </c>
      <c r="G23" s="44">
        <v>165.49</v>
      </c>
      <c r="H23" s="47">
        <v>38.06</v>
      </c>
      <c r="I23" s="50">
        <v>203.55</v>
      </c>
      <c r="J23" s="18">
        <v>0</v>
      </c>
      <c r="K23" s="6" t="str">
        <f>IF(OR(J23=0,J23=1),"",1)</f>
        <v/>
      </c>
      <c r="L23" s="6" t="str">
        <f>IF(B23="",1,"")</f>
        <v/>
      </c>
    </row>
    <row r="24" spans="1:12" ht="25.5" customHeight="1" x14ac:dyDescent="0.25">
      <c r="A24" s="37"/>
      <c r="B24" s="53" t="s">
        <v>45</v>
      </c>
      <c r="C24" s="54"/>
      <c r="D24" s="55"/>
      <c r="E24" s="42"/>
      <c r="F24" s="4" t="s">
        <v>24</v>
      </c>
      <c r="G24" s="45"/>
      <c r="H24" s="48"/>
      <c r="I24" s="51"/>
      <c r="J24" s="18">
        <v>0</v>
      </c>
      <c r="K24" s="6" t="str">
        <f>IF(OR(J24=0,J24=1),"",1)</f>
        <v/>
      </c>
      <c r="L24" s="6" t="str">
        <f>IF(AND(F24="",G24=""),1,"")</f>
        <v/>
      </c>
    </row>
    <row r="25" spans="1:12" ht="15" customHeight="1" x14ac:dyDescent="0.25">
      <c r="A25" s="38"/>
      <c r="B25" s="22" t="s">
        <v>55</v>
      </c>
      <c r="C25" s="23"/>
      <c r="D25" s="2" t="s">
        <v>56</v>
      </c>
      <c r="E25" s="43"/>
      <c r="F25" s="5" t="s">
        <v>57</v>
      </c>
      <c r="G25" s="46"/>
      <c r="H25" s="49"/>
      <c r="I25" s="52"/>
      <c r="J25" s="18">
        <v>0</v>
      </c>
      <c r="K25" s="6" t="str">
        <f>IF(OR(J25=0,J25=1),"",1)</f>
        <v/>
      </c>
      <c r="L25" s="6" t="str">
        <f>IF(AND(F25="",G25=""),1,"")</f>
        <v/>
      </c>
    </row>
    <row r="26" spans="1:12" ht="12.75" hidden="1" customHeight="1" x14ac:dyDescent="0.25">
      <c r="A26" s="7"/>
      <c r="B26" s="19">
        <v>0</v>
      </c>
      <c r="C26" s="64" t="s">
        <v>75</v>
      </c>
      <c r="D26" s="65"/>
      <c r="E26" s="65"/>
      <c r="F26" s="66"/>
      <c r="G26" s="20">
        <v>165.49</v>
      </c>
      <c r="H26" s="21">
        <v>38.06</v>
      </c>
      <c r="I26" s="20">
        <v>203.55</v>
      </c>
      <c r="J26" s="18">
        <v>0</v>
      </c>
      <c r="K26" s="16">
        <f>IF(J26=0,1,"")</f>
        <v>1</v>
      </c>
      <c r="L26" s="6" t="str">
        <f>IF(AND(F26="",G26=""),1,"")</f>
        <v/>
      </c>
    </row>
    <row r="27" spans="1:12" ht="12.75" hidden="1" customHeight="1" x14ac:dyDescent="0.25">
      <c r="A27" s="56" t="s">
        <v>21</v>
      </c>
      <c r="B27" s="57"/>
      <c r="C27" s="57"/>
      <c r="D27" s="57"/>
      <c r="E27" s="57"/>
      <c r="F27" s="58"/>
      <c r="G27" s="17">
        <v>79</v>
      </c>
      <c r="H27" s="17">
        <v>18.170000000000002</v>
      </c>
      <c r="I27" s="17">
        <v>97.17</v>
      </c>
      <c r="J27" s="6"/>
      <c r="K27" s="6"/>
      <c r="L27" s="6"/>
    </row>
    <row r="28" spans="1:12" ht="15" customHeight="1" x14ac:dyDescent="0.25">
      <c r="A28" s="36">
        <v>2</v>
      </c>
      <c r="B28" s="39" t="s">
        <v>25</v>
      </c>
      <c r="C28" s="40"/>
      <c r="D28" s="14" t="s">
        <v>21</v>
      </c>
      <c r="E28" s="41" t="s">
        <v>26</v>
      </c>
      <c r="F28" s="3" t="s">
        <v>27</v>
      </c>
      <c r="G28" s="44">
        <v>79</v>
      </c>
      <c r="H28" s="47">
        <v>18.170000000000002</v>
      </c>
      <c r="I28" s="50">
        <v>97.17</v>
      </c>
      <c r="J28" s="18">
        <v>0</v>
      </c>
      <c r="K28" s="6" t="str">
        <f>IF(OR(J28=0,J28=1),"",1)</f>
        <v/>
      </c>
      <c r="L28" s="6" t="str">
        <f>IF(B28="",1,"")</f>
        <v/>
      </c>
    </row>
    <row r="29" spans="1:12" ht="15" customHeight="1" x14ac:dyDescent="0.25">
      <c r="A29" s="37"/>
      <c r="B29" s="53" t="s">
        <v>46</v>
      </c>
      <c r="C29" s="54"/>
      <c r="D29" s="55"/>
      <c r="E29" s="42"/>
      <c r="F29" s="4" t="s">
        <v>27</v>
      </c>
      <c r="G29" s="45"/>
      <c r="H29" s="48"/>
      <c r="I29" s="51"/>
      <c r="J29" s="18">
        <v>0</v>
      </c>
      <c r="K29" s="6" t="str">
        <f>IF(OR(J29=0,J29=1),"",1)</f>
        <v/>
      </c>
      <c r="L29" s="6" t="str">
        <f>IF(AND(F29="",G29=""),1,"")</f>
        <v/>
      </c>
    </row>
    <row r="30" spans="1:12" ht="15" customHeight="1" x14ac:dyDescent="0.25">
      <c r="A30" s="38"/>
      <c r="B30" s="22" t="s">
        <v>58</v>
      </c>
      <c r="C30" s="23"/>
      <c r="D30" s="2" t="s">
        <v>56</v>
      </c>
      <c r="E30" s="43"/>
      <c r="F30" s="5" t="s">
        <v>59</v>
      </c>
      <c r="G30" s="46"/>
      <c r="H30" s="49"/>
      <c r="I30" s="52"/>
      <c r="J30" s="18">
        <v>0</v>
      </c>
      <c r="K30" s="6" t="str">
        <f>IF(OR(J30=0,J30=1),"",1)</f>
        <v/>
      </c>
      <c r="L30" s="6" t="str">
        <f>IF(AND(F30="",G30=""),1,"")</f>
        <v/>
      </c>
    </row>
    <row r="31" spans="1:12" ht="12.75" hidden="1" customHeight="1" x14ac:dyDescent="0.25">
      <c r="A31" s="7"/>
      <c r="B31" s="19">
        <v>0</v>
      </c>
      <c r="C31" s="64" t="s">
        <v>58</v>
      </c>
      <c r="D31" s="65"/>
      <c r="E31" s="65"/>
      <c r="F31" s="66"/>
      <c r="G31" s="20">
        <v>79</v>
      </c>
      <c r="H31" s="21">
        <v>18.170000000000002</v>
      </c>
      <c r="I31" s="20">
        <v>97.17</v>
      </c>
      <c r="J31" s="18">
        <v>0</v>
      </c>
      <c r="K31" s="16">
        <f>IF(J31=0,1,"")</f>
        <v>1</v>
      </c>
      <c r="L31" s="6" t="str">
        <f>IF(AND(F31="",G31=""),1,"")</f>
        <v/>
      </c>
    </row>
    <row r="32" spans="1:12" ht="12.75" hidden="1" customHeight="1" x14ac:dyDescent="0.25">
      <c r="A32" s="56" t="s">
        <v>21</v>
      </c>
      <c r="B32" s="57"/>
      <c r="C32" s="57"/>
      <c r="D32" s="57"/>
      <c r="E32" s="57"/>
      <c r="F32" s="58"/>
      <c r="G32" s="17">
        <v>108.31</v>
      </c>
      <c r="H32" s="17">
        <v>0</v>
      </c>
      <c r="I32" s="17">
        <v>108.31</v>
      </c>
      <c r="J32" s="6"/>
      <c r="K32" s="6"/>
      <c r="L32" s="6"/>
    </row>
    <row r="33" spans="1:12" ht="15" customHeight="1" x14ac:dyDescent="0.25">
      <c r="A33" s="36">
        <v>3</v>
      </c>
      <c r="B33" s="39" t="s">
        <v>28</v>
      </c>
      <c r="C33" s="40"/>
      <c r="D33" s="14" t="s">
        <v>21</v>
      </c>
      <c r="E33" s="41" t="s">
        <v>26</v>
      </c>
      <c r="F33" s="3" t="s">
        <v>29</v>
      </c>
      <c r="G33" s="44">
        <v>108.31</v>
      </c>
      <c r="H33" s="47">
        <v>0</v>
      </c>
      <c r="I33" s="50">
        <v>108.31</v>
      </c>
      <c r="J33" s="18">
        <v>0</v>
      </c>
      <c r="K33" s="6" t="str">
        <f>IF(OR(J33=0,J33=1),"",1)</f>
        <v/>
      </c>
      <c r="L33" s="6" t="str">
        <f>IF(B33="",1,"")</f>
        <v/>
      </c>
    </row>
    <row r="34" spans="1:12" ht="15" customHeight="1" x14ac:dyDescent="0.25">
      <c r="A34" s="37"/>
      <c r="B34" s="53" t="s">
        <v>47</v>
      </c>
      <c r="C34" s="54"/>
      <c r="D34" s="55"/>
      <c r="E34" s="42"/>
      <c r="F34" s="4" t="s">
        <v>29</v>
      </c>
      <c r="G34" s="45"/>
      <c r="H34" s="48"/>
      <c r="I34" s="51"/>
      <c r="J34" s="18">
        <v>0</v>
      </c>
      <c r="K34" s="6" t="str">
        <f>IF(OR(J34=0,J34=1),"",1)</f>
        <v/>
      </c>
      <c r="L34" s="6" t="str">
        <f>IF(AND(F34="",G34=""),1,"")</f>
        <v/>
      </c>
    </row>
    <row r="35" spans="1:12" ht="25.5" customHeight="1" x14ac:dyDescent="0.25">
      <c r="A35" s="38"/>
      <c r="B35" s="22" t="s">
        <v>60</v>
      </c>
      <c r="C35" s="23"/>
      <c r="D35" s="2" t="s">
        <v>61</v>
      </c>
      <c r="E35" s="43"/>
      <c r="F35" s="5" t="s">
        <v>62</v>
      </c>
      <c r="G35" s="46"/>
      <c r="H35" s="49"/>
      <c r="I35" s="52"/>
      <c r="J35" s="18">
        <v>0</v>
      </c>
      <c r="K35" s="6" t="str">
        <f>IF(OR(J35=0,J35=1),"",1)</f>
        <v/>
      </c>
      <c r="L35" s="6" t="str">
        <f>IF(AND(F35="",G35=""),1,"")</f>
        <v/>
      </c>
    </row>
    <row r="36" spans="1:12" ht="12.75" hidden="1" customHeight="1" x14ac:dyDescent="0.25">
      <c r="A36" s="7"/>
      <c r="B36" s="19">
        <v>0</v>
      </c>
      <c r="C36" s="64" t="s">
        <v>60</v>
      </c>
      <c r="D36" s="65"/>
      <c r="E36" s="65"/>
      <c r="F36" s="66"/>
      <c r="G36" s="20">
        <v>108.31</v>
      </c>
      <c r="H36" s="21">
        <v>0</v>
      </c>
      <c r="I36" s="20">
        <v>108.31</v>
      </c>
      <c r="J36" s="18">
        <v>0</v>
      </c>
      <c r="K36" s="16">
        <f>IF(J36=0,1,"")</f>
        <v>1</v>
      </c>
      <c r="L36" s="6" t="str">
        <f>IF(AND(F36="",G36=""),1,"")</f>
        <v/>
      </c>
    </row>
    <row r="37" spans="1:12" ht="12.75" hidden="1" customHeight="1" x14ac:dyDescent="0.25">
      <c r="A37" s="56" t="s">
        <v>21</v>
      </c>
      <c r="B37" s="57"/>
      <c r="C37" s="57"/>
      <c r="D37" s="57"/>
      <c r="E37" s="57"/>
      <c r="F37" s="58"/>
      <c r="G37" s="17">
        <v>209.57</v>
      </c>
      <c r="H37" s="17">
        <v>48.19</v>
      </c>
      <c r="I37" s="17">
        <v>257.76</v>
      </c>
      <c r="J37" s="6"/>
      <c r="K37" s="6"/>
      <c r="L37" s="6"/>
    </row>
    <row r="38" spans="1:12" ht="15" customHeight="1" x14ac:dyDescent="0.25">
      <c r="A38" s="36">
        <v>4</v>
      </c>
      <c r="B38" s="39" t="s">
        <v>30</v>
      </c>
      <c r="C38" s="40"/>
      <c r="D38" s="14" t="s">
        <v>21</v>
      </c>
      <c r="E38" s="41" t="s">
        <v>31</v>
      </c>
      <c r="F38" s="3" t="s">
        <v>32</v>
      </c>
      <c r="G38" s="44">
        <v>209.57</v>
      </c>
      <c r="H38" s="47">
        <v>48.19</v>
      </c>
      <c r="I38" s="50">
        <v>257.76</v>
      </c>
      <c r="J38" s="18">
        <v>0</v>
      </c>
      <c r="K38" s="6" t="str">
        <f>IF(OR(J38=0,J38=1),"",1)</f>
        <v/>
      </c>
      <c r="L38" s="6" t="str">
        <f>IF(B38="",1,"")</f>
        <v/>
      </c>
    </row>
    <row r="39" spans="1:12" ht="25.5" customHeight="1" x14ac:dyDescent="0.25">
      <c r="A39" s="37"/>
      <c r="B39" s="53" t="s">
        <v>45</v>
      </c>
      <c r="C39" s="54"/>
      <c r="D39" s="55"/>
      <c r="E39" s="42"/>
      <c r="F39" s="4" t="s">
        <v>32</v>
      </c>
      <c r="G39" s="45"/>
      <c r="H39" s="48"/>
      <c r="I39" s="51"/>
      <c r="J39" s="18">
        <v>0</v>
      </c>
      <c r="K39" s="6" t="str">
        <f>IF(OR(J39=0,J39=1),"",1)</f>
        <v/>
      </c>
      <c r="L39" s="6" t="str">
        <f>IF(AND(F39="",G39=""),1,"")</f>
        <v/>
      </c>
    </row>
    <row r="40" spans="1:12" ht="15" customHeight="1" x14ac:dyDescent="0.25">
      <c r="A40" s="38"/>
      <c r="B40" s="22" t="s">
        <v>55</v>
      </c>
      <c r="C40" s="23"/>
      <c r="D40" s="2" t="s">
        <v>56</v>
      </c>
      <c r="E40" s="43"/>
      <c r="F40" s="5" t="s">
        <v>43</v>
      </c>
      <c r="G40" s="46"/>
      <c r="H40" s="49"/>
      <c r="I40" s="52"/>
      <c r="J40" s="18">
        <v>0</v>
      </c>
      <c r="K40" s="6" t="str">
        <f>IF(OR(J40=0,J40=1),"",1)</f>
        <v/>
      </c>
      <c r="L40" s="6" t="str">
        <f>IF(AND(F40="",G40=""),1,"")</f>
        <v/>
      </c>
    </row>
    <row r="41" spans="1:12" ht="12.75" hidden="1" customHeight="1" x14ac:dyDescent="0.25">
      <c r="A41" s="7"/>
      <c r="B41" s="19">
        <v>0</v>
      </c>
      <c r="C41" s="64" t="s">
        <v>75</v>
      </c>
      <c r="D41" s="65"/>
      <c r="E41" s="65"/>
      <c r="F41" s="66"/>
      <c r="G41" s="20">
        <v>209.57</v>
      </c>
      <c r="H41" s="21">
        <v>48.19</v>
      </c>
      <c r="I41" s="20">
        <v>257.76</v>
      </c>
      <c r="J41" s="18">
        <v>0</v>
      </c>
      <c r="K41" s="16">
        <f>IF(J41=0,1,"")</f>
        <v>1</v>
      </c>
      <c r="L41" s="6" t="str">
        <f>IF(AND(F41="",G41=""),1,"")</f>
        <v/>
      </c>
    </row>
    <row r="42" spans="1:12" ht="12.75" hidden="1" customHeight="1" x14ac:dyDescent="0.25">
      <c r="A42" s="56" t="s">
        <v>21</v>
      </c>
      <c r="B42" s="57"/>
      <c r="C42" s="57"/>
      <c r="D42" s="57"/>
      <c r="E42" s="57"/>
      <c r="F42" s="58"/>
      <c r="G42" s="17">
        <v>408.85</v>
      </c>
      <c r="H42" s="17">
        <v>94.04</v>
      </c>
      <c r="I42" s="17">
        <v>502.89</v>
      </c>
      <c r="J42" s="6"/>
      <c r="K42" s="6"/>
      <c r="L42" s="6"/>
    </row>
    <row r="43" spans="1:12" ht="15" customHeight="1" x14ac:dyDescent="0.25">
      <c r="A43" s="36">
        <v>5</v>
      </c>
      <c r="B43" s="39" t="s">
        <v>33</v>
      </c>
      <c r="C43" s="40"/>
      <c r="D43" s="14" t="s">
        <v>21</v>
      </c>
      <c r="E43" s="41" t="s">
        <v>34</v>
      </c>
      <c r="F43" s="3" t="s">
        <v>35</v>
      </c>
      <c r="G43" s="44">
        <v>408.85</v>
      </c>
      <c r="H43" s="47">
        <v>94.04</v>
      </c>
      <c r="I43" s="50">
        <v>502.89</v>
      </c>
      <c r="J43" s="18">
        <v>0</v>
      </c>
      <c r="K43" s="6" t="str">
        <f>IF(OR(J43=0,J43=1),"",1)</f>
        <v/>
      </c>
      <c r="L43" s="6" t="str">
        <f>IF(B43="",1,"")</f>
        <v/>
      </c>
    </row>
    <row r="44" spans="1:12" ht="15" customHeight="1" x14ac:dyDescent="0.25">
      <c r="A44" s="37"/>
      <c r="B44" s="53" t="s">
        <v>48</v>
      </c>
      <c r="C44" s="54"/>
      <c r="D44" s="55"/>
      <c r="E44" s="42"/>
      <c r="F44" s="4" t="s">
        <v>35</v>
      </c>
      <c r="G44" s="45"/>
      <c r="H44" s="48"/>
      <c r="I44" s="51"/>
      <c r="J44" s="18">
        <v>0</v>
      </c>
      <c r="K44" s="6" t="str">
        <f>IF(OR(J44=0,J44=1),"",1)</f>
        <v/>
      </c>
      <c r="L44" s="6" t="str">
        <f>IF(AND(F44="",G44=""),1,"")</f>
        <v/>
      </c>
    </row>
    <row r="45" spans="1:12" ht="15" customHeight="1" x14ac:dyDescent="0.25">
      <c r="A45" s="38"/>
      <c r="B45" s="22" t="s">
        <v>63</v>
      </c>
      <c r="C45" s="23"/>
      <c r="D45" s="2" t="s">
        <v>56</v>
      </c>
      <c r="E45" s="43"/>
      <c r="F45" s="5" t="s">
        <v>64</v>
      </c>
      <c r="G45" s="46"/>
      <c r="H45" s="49"/>
      <c r="I45" s="52"/>
      <c r="J45" s="18">
        <v>0</v>
      </c>
      <c r="K45" s="6" t="str">
        <f>IF(OR(J45=0,J45=1),"",1)</f>
        <v/>
      </c>
      <c r="L45" s="6" t="str">
        <f>IF(AND(F45="",G45=""),1,"")</f>
        <v/>
      </c>
    </row>
    <row r="46" spans="1:12" ht="12.75" hidden="1" customHeight="1" x14ac:dyDescent="0.25">
      <c r="A46" s="7"/>
      <c r="B46" s="19">
        <v>0</v>
      </c>
      <c r="C46" s="64" t="s">
        <v>63</v>
      </c>
      <c r="D46" s="65"/>
      <c r="E46" s="65"/>
      <c r="F46" s="66"/>
      <c r="G46" s="20">
        <v>408.85</v>
      </c>
      <c r="H46" s="21">
        <v>94.04</v>
      </c>
      <c r="I46" s="20">
        <v>502.89</v>
      </c>
      <c r="J46" s="18">
        <v>0</v>
      </c>
      <c r="K46" s="16">
        <f>IF(J46=0,1,"")</f>
        <v>1</v>
      </c>
      <c r="L46" s="6" t="str">
        <f>IF(AND(F46="",G46=""),1,"")</f>
        <v/>
      </c>
    </row>
    <row r="47" spans="1:12" ht="12.75" hidden="1" customHeight="1" x14ac:dyDescent="0.25">
      <c r="A47" s="56" t="s">
        <v>21</v>
      </c>
      <c r="B47" s="57"/>
      <c r="C47" s="57"/>
      <c r="D47" s="57"/>
      <c r="E47" s="57"/>
      <c r="F47" s="58"/>
      <c r="G47" s="17">
        <v>816.39</v>
      </c>
      <c r="H47" s="17">
        <v>65.31</v>
      </c>
      <c r="I47" s="17">
        <v>881.7</v>
      </c>
      <c r="J47" s="6"/>
      <c r="K47" s="6"/>
      <c r="L47" s="6"/>
    </row>
    <row r="48" spans="1:12" ht="15" customHeight="1" x14ac:dyDescent="0.25">
      <c r="A48" s="36">
        <v>6</v>
      </c>
      <c r="B48" s="39" t="s">
        <v>36</v>
      </c>
      <c r="C48" s="40"/>
      <c r="D48" s="14" t="s">
        <v>21</v>
      </c>
      <c r="E48" s="41" t="s">
        <v>34</v>
      </c>
      <c r="F48" s="3" t="s">
        <v>35</v>
      </c>
      <c r="G48" s="44">
        <v>816.39</v>
      </c>
      <c r="H48" s="47">
        <v>65.31</v>
      </c>
      <c r="I48" s="50">
        <v>881.7</v>
      </c>
      <c r="J48" s="18">
        <v>0</v>
      </c>
      <c r="K48" s="6" t="str">
        <f>IF(OR(J48=0,J48=1),"",1)</f>
        <v/>
      </c>
      <c r="L48" s="6" t="str">
        <f>IF(B48="",1,"")</f>
        <v/>
      </c>
    </row>
    <row r="49" spans="1:12" ht="25.5" customHeight="1" x14ac:dyDescent="0.25">
      <c r="A49" s="37"/>
      <c r="B49" s="53" t="s">
        <v>49</v>
      </c>
      <c r="C49" s="54"/>
      <c r="D49" s="55"/>
      <c r="E49" s="42"/>
      <c r="F49" s="4" t="s">
        <v>35</v>
      </c>
      <c r="G49" s="45"/>
      <c r="H49" s="48"/>
      <c r="I49" s="51"/>
      <c r="J49" s="18">
        <v>0</v>
      </c>
      <c r="K49" s="6" t="str">
        <f>IF(OR(J49=0,J49=1),"",1)</f>
        <v/>
      </c>
      <c r="L49" s="6" t="str">
        <f>IF(AND(F49="",G49=""),1,"")</f>
        <v/>
      </c>
    </row>
    <row r="50" spans="1:12" ht="15" customHeight="1" x14ac:dyDescent="0.25">
      <c r="A50" s="38"/>
      <c r="B50" s="22" t="s">
        <v>65</v>
      </c>
      <c r="C50" s="23"/>
      <c r="D50" s="2" t="s">
        <v>56</v>
      </c>
      <c r="E50" s="43"/>
      <c r="F50" s="5" t="s">
        <v>66</v>
      </c>
      <c r="G50" s="46"/>
      <c r="H50" s="49"/>
      <c r="I50" s="52"/>
      <c r="J50" s="18">
        <v>0</v>
      </c>
      <c r="K50" s="6" t="str">
        <f>IF(OR(J50=0,J50=1),"",1)</f>
        <v/>
      </c>
      <c r="L50" s="6" t="str">
        <f>IF(AND(F50="",G50=""),1,"")</f>
        <v/>
      </c>
    </row>
    <row r="51" spans="1:12" ht="12.75" hidden="1" customHeight="1" x14ac:dyDescent="0.25">
      <c r="A51" s="7"/>
      <c r="B51" s="19">
        <v>0</v>
      </c>
      <c r="C51" s="64" t="s">
        <v>76</v>
      </c>
      <c r="D51" s="65"/>
      <c r="E51" s="65"/>
      <c r="F51" s="66"/>
      <c r="G51" s="20">
        <v>816.39</v>
      </c>
      <c r="H51" s="21">
        <v>65.31</v>
      </c>
      <c r="I51" s="20">
        <v>881.7</v>
      </c>
      <c r="J51" s="18">
        <v>0</v>
      </c>
      <c r="K51" s="16">
        <f>IF(J51=0,1,"")</f>
        <v>1</v>
      </c>
      <c r="L51" s="6" t="str">
        <f>IF(AND(F51="",G51=""),1,"")</f>
        <v/>
      </c>
    </row>
    <row r="52" spans="1:12" ht="12.75" hidden="1" customHeight="1" x14ac:dyDescent="0.25">
      <c r="A52" s="56" t="s">
        <v>21</v>
      </c>
      <c r="B52" s="57"/>
      <c r="C52" s="57"/>
      <c r="D52" s="57"/>
      <c r="E52" s="57"/>
      <c r="F52" s="58"/>
      <c r="G52" s="17">
        <v>4346.25</v>
      </c>
      <c r="H52" s="17">
        <v>999.64</v>
      </c>
      <c r="I52" s="17">
        <v>5345.89</v>
      </c>
      <c r="J52" s="6"/>
      <c r="K52" s="6"/>
      <c r="L52" s="6"/>
    </row>
    <row r="53" spans="1:12" ht="15" customHeight="1" x14ac:dyDescent="0.25">
      <c r="A53" s="36">
        <v>7</v>
      </c>
      <c r="B53" s="39" t="s">
        <v>37</v>
      </c>
      <c r="C53" s="40"/>
      <c r="D53" s="14" t="s">
        <v>21</v>
      </c>
      <c r="E53" s="41" t="s">
        <v>34</v>
      </c>
      <c r="F53" s="3" t="s">
        <v>38</v>
      </c>
      <c r="G53" s="44">
        <v>4346.25</v>
      </c>
      <c r="H53" s="47">
        <v>999.64</v>
      </c>
      <c r="I53" s="50">
        <v>5345.89</v>
      </c>
      <c r="J53" s="18">
        <v>0</v>
      </c>
      <c r="K53" s="6" t="str">
        <f>IF(OR(J53=0,J53=1),"",1)</f>
        <v/>
      </c>
      <c r="L53" s="6" t="str">
        <f>IF(B53="",1,"")</f>
        <v/>
      </c>
    </row>
    <row r="54" spans="1:12" ht="25.5" customHeight="1" x14ac:dyDescent="0.25">
      <c r="A54" s="37"/>
      <c r="B54" s="53" t="s">
        <v>50</v>
      </c>
      <c r="C54" s="54"/>
      <c r="D54" s="55"/>
      <c r="E54" s="42"/>
      <c r="F54" s="4" t="s">
        <v>35</v>
      </c>
      <c r="G54" s="45"/>
      <c r="H54" s="48"/>
      <c r="I54" s="51"/>
      <c r="J54" s="18">
        <v>0</v>
      </c>
      <c r="K54" s="6" t="str">
        <f>IF(OR(J54=0,J54=1),"",1)</f>
        <v/>
      </c>
      <c r="L54" s="6" t="str">
        <f>IF(AND(F54="",G54=""),1,"")</f>
        <v/>
      </c>
    </row>
    <row r="55" spans="1:12" ht="15" customHeight="1" x14ac:dyDescent="0.25">
      <c r="A55" s="38"/>
      <c r="B55" s="22" t="s">
        <v>67</v>
      </c>
      <c r="C55" s="23"/>
      <c r="D55" s="2" t="s">
        <v>56</v>
      </c>
      <c r="E55" s="43"/>
      <c r="F55" s="5" t="s">
        <v>68</v>
      </c>
      <c r="G55" s="46"/>
      <c r="H55" s="49"/>
      <c r="I55" s="52"/>
      <c r="J55" s="18">
        <v>0</v>
      </c>
      <c r="K55" s="6" t="str">
        <f>IF(OR(J55=0,J55=1),"",1)</f>
        <v/>
      </c>
      <c r="L55" s="6" t="str">
        <f>IF(AND(F55="",G55=""),1,"")</f>
        <v/>
      </c>
    </row>
    <row r="56" spans="1:12" ht="12.75" hidden="1" customHeight="1" x14ac:dyDescent="0.25">
      <c r="A56" s="7"/>
      <c r="B56" s="19">
        <v>0</v>
      </c>
      <c r="C56" s="64" t="s">
        <v>77</v>
      </c>
      <c r="D56" s="65"/>
      <c r="E56" s="65"/>
      <c r="F56" s="66"/>
      <c r="G56" s="20">
        <v>4346.25</v>
      </c>
      <c r="H56" s="21">
        <v>999.64</v>
      </c>
      <c r="I56" s="20">
        <v>5345.89</v>
      </c>
      <c r="J56" s="18">
        <v>0</v>
      </c>
      <c r="K56" s="16">
        <f>IF(J56=0,1,"")</f>
        <v>1</v>
      </c>
      <c r="L56" s="6" t="str">
        <f>IF(AND(F56="",G56=""),1,"")</f>
        <v/>
      </c>
    </row>
    <row r="57" spans="1:12" ht="12.75" hidden="1" customHeight="1" x14ac:dyDescent="0.25">
      <c r="A57" s="56" t="s">
        <v>21</v>
      </c>
      <c r="B57" s="57"/>
      <c r="C57" s="57"/>
      <c r="D57" s="57"/>
      <c r="E57" s="57"/>
      <c r="F57" s="58"/>
      <c r="G57" s="17">
        <v>567.04</v>
      </c>
      <c r="H57" s="17">
        <v>130.41999999999999</v>
      </c>
      <c r="I57" s="17">
        <v>697.46</v>
      </c>
      <c r="J57" s="6"/>
      <c r="K57" s="6"/>
      <c r="L57" s="6"/>
    </row>
    <row r="58" spans="1:12" ht="15" customHeight="1" x14ac:dyDescent="0.25">
      <c r="A58" s="36">
        <v>8</v>
      </c>
      <c r="B58" s="39" t="s">
        <v>39</v>
      </c>
      <c r="C58" s="40"/>
      <c r="D58" s="14" t="s">
        <v>21</v>
      </c>
      <c r="E58" s="41" t="s">
        <v>34</v>
      </c>
      <c r="F58" s="3" t="s">
        <v>40</v>
      </c>
      <c r="G58" s="44">
        <v>567.04</v>
      </c>
      <c r="H58" s="47">
        <v>130.41999999999999</v>
      </c>
      <c r="I58" s="50">
        <v>697.46</v>
      </c>
      <c r="J58" s="18">
        <v>0</v>
      </c>
      <c r="K58" s="6" t="str">
        <f>IF(OR(J58=0,J58=1),"",1)</f>
        <v/>
      </c>
      <c r="L58" s="6" t="str">
        <f>IF(B58="",1,"")</f>
        <v/>
      </c>
    </row>
    <row r="59" spans="1:12" ht="25.5" customHeight="1" x14ac:dyDescent="0.25">
      <c r="A59" s="37"/>
      <c r="B59" s="53" t="s">
        <v>51</v>
      </c>
      <c r="C59" s="54"/>
      <c r="D59" s="55"/>
      <c r="E59" s="42"/>
      <c r="F59" s="4" t="s">
        <v>40</v>
      </c>
      <c r="G59" s="45"/>
      <c r="H59" s="48"/>
      <c r="I59" s="51"/>
      <c r="J59" s="18">
        <v>0</v>
      </c>
      <c r="K59" s="6" t="str">
        <f>IF(OR(J59=0,J59=1),"",1)</f>
        <v/>
      </c>
      <c r="L59" s="6" t="str">
        <f>IF(AND(F59="",G59=""),1,"")</f>
        <v/>
      </c>
    </row>
    <row r="60" spans="1:12" ht="15" customHeight="1" x14ac:dyDescent="0.25">
      <c r="A60" s="38"/>
      <c r="B60" s="22" t="s">
        <v>69</v>
      </c>
      <c r="C60" s="23"/>
      <c r="D60" s="2" t="s">
        <v>56</v>
      </c>
      <c r="E60" s="43"/>
      <c r="F60" s="5" t="s">
        <v>70</v>
      </c>
      <c r="G60" s="46"/>
      <c r="H60" s="49"/>
      <c r="I60" s="52"/>
      <c r="J60" s="18">
        <v>0</v>
      </c>
      <c r="K60" s="6" t="str">
        <f>IF(OR(J60=0,J60=1),"",1)</f>
        <v/>
      </c>
      <c r="L60" s="6" t="str">
        <f>IF(AND(F60="",G60=""),1,"")</f>
        <v/>
      </c>
    </row>
    <row r="61" spans="1:12" ht="12.75" hidden="1" customHeight="1" x14ac:dyDescent="0.25">
      <c r="A61" s="7"/>
      <c r="B61" s="19">
        <v>0</v>
      </c>
      <c r="C61" s="64" t="s">
        <v>69</v>
      </c>
      <c r="D61" s="65"/>
      <c r="E61" s="65"/>
      <c r="F61" s="66"/>
      <c r="G61" s="20">
        <v>567.04</v>
      </c>
      <c r="H61" s="21">
        <v>130.41999999999999</v>
      </c>
      <c r="I61" s="20">
        <v>697.46</v>
      </c>
      <c r="J61" s="18">
        <v>0</v>
      </c>
      <c r="K61" s="16">
        <f>IF(J61=0,1,"")</f>
        <v>1</v>
      </c>
      <c r="L61" s="6" t="str">
        <f>IF(AND(F61="",G61=""),1,"")</f>
        <v/>
      </c>
    </row>
    <row r="62" spans="1:12" ht="12.75" hidden="1" customHeight="1" x14ac:dyDescent="0.25">
      <c r="A62" s="56" t="s">
        <v>21</v>
      </c>
      <c r="B62" s="57"/>
      <c r="C62" s="57"/>
      <c r="D62" s="57"/>
      <c r="E62" s="57"/>
      <c r="F62" s="58"/>
      <c r="G62" s="17">
        <v>45</v>
      </c>
      <c r="H62" s="17">
        <v>10.35</v>
      </c>
      <c r="I62" s="17">
        <v>55.35</v>
      </c>
      <c r="J62" s="6"/>
      <c r="K62" s="6"/>
      <c r="L62" s="6"/>
    </row>
    <row r="63" spans="1:12" ht="15" customHeight="1" x14ac:dyDescent="0.25">
      <c r="A63" s="36">
        <v>9</v>
      </c>
      <c r="B63" s="39" t="s">
        <v>41</v>
      </c>
      <c r="C63" s="40"/>
      <c r="D63" s="14" t="s">
        <v>21</v>
      </c>
      <c r="E63" s="41" t="s">
        <v>34</v>
      </c>
      <c r="F63" s="3" t="s">
        <v>35</v>
      </c>
      <c r="G63" s="44">
        <v>45</v>
      </c>
      <c r="H63" s="47">
        <v>10.35</v>
      </c>
      <c r="I63" s="50">
        <v>55.35</v>
      </c>
      <c r="J63" s="18">
        <v>0</v>
      </c>
      <c r="K63" s="6" t="str">
        <f>IF(OR(J63=0,J63=1),"",1)</f>
        <v/>
      </c>
      <c r="L63" s="6" t="str">
        <f>IF(B63="",1,"")</f>
        <v/>
      </c>
    </row>
    <row r="64" spans="1:12" ht="25.5" customHeight="1" x14ac:dyDescent="0.25">
      <c r="A64" s="37"/>
      <c r="B64" s="53" t="s">
        <v>52</v>
      </c>
      <c r="C64" s="54"/>
      <c r="D64" s="55"/>
      <c r="E64" s="42"/>
      <c r="F64" s="4" t="s">
        <v>35</v>
      </c>
      <c r="G64" s="45"/>
      <c r="H64" s="48"/>
      <c r="I64" s="51"/>
      <c r="J64" s="18">
        <v>0</v>
      </c>
      <c r="K64" s="6" t="str">
        <f>IF(OR(J64=0,J64=1),"",1)</f>
        <v/>
      </c>
      <c r="L64" s="6" t="str">
        <f>IF(AND(F64="",G64=""),1,"")</f>
        <v/>
      </c>
    </row>
    <row r="65" spans="1:12" ht="15" customHeight="1" x14ac:dyDescent="0.25">
      <c r="A65" s="38"/>
      <c r="B65" s="22" t="s">
        <v>71</v>
      </c>
      <c r="C65" s="23"/>
      <c r="D65" s="2" t="s">
        <v>56</v>
      </c>
      <c r="E65" s="43"/>
      <c r="F65" s="5" t="s">
        <v>72</v>
      </c>
      <c r="G65" s="46"/>
      <c r="H65" s="49"/>
      <c r="I65" s="52"/>
      <c r="J65" s="18">
        <v>0</v>
      </c>
      <c r="K65" s="6" t="str">
        <f>IF(OR(J65=0,J65=1),"",1)</f>
        <v/>
      </c>
      <c r="L65" s="6" t="str">
        <f>IF(AND(F65="",G65=""),1,"")</f>
        <v/>
      </c>
    </row>
    <row r="66" spans="1:12" ht="12.75" hidden="1" customHeight="1" x14ac:dyDescent="0.25">
      <c r="A66" s="7"/>
      <c r="B66" s="19">
        <v>0</v>
      </c>
      <c r="C66" s="64" t="s">
        <v>71</v>
      </c>
      <c r="D66" s="65"/>
      <c r="E66" s="65"/>
      <c r="F66" s="66"/>
      <c r="G66" s="20">
        <v>45</v>
      </c>
      <c r="H66" s="21">
        <v>10.35</v>
      </c>
      <c r="I66" s="20">
        <v>55.35</v>
      </c>
      <c r="J66" s="18">
        <v>0</v>
      </c>
      <c r="K66" s="16">
        <f>IF(J66=0,1,"")</f>
        <v>1</v>
      </c>
      <c r="L66" s="6" t="str">
        <f>IF(AND(F66="",G66=""),1,"")</f>
        <v/>
      </c>
    </row>
    <row r="67" spans="1:12" ht="12.75" hidden="1" customHeight="1" x14ac:dyDescent="0.25">
      <c r="A67" s="56" t="s">
        <v>21</v>
      </c>
      <c r="B67" s="57"/>
      <c r="C67" s="57"/>
      <c r="D67" s="57"/>
      <c r="E67" s="57"/>
      <c r="F67" s="58"/>
      <c r="G67" s="17">
        <v>344</v>
      </c>
      <c r="H67" s="17">
        <v>79.12</v>
      </c>
      <c r="I67" s="17">
        <v>423.12</v>
      </c>
      <c r="J67" s="6"/>
      <c r="K67" s="6"/>
      <c r="L67" s="6"/>
    </row>
    <row r="68" spans="1:12" ht="15" customHeight="1" x14ac:dyDescent="0.25">
      <c r="A68" s="36">
        <v>10</v>
      </c>
      <c r="B68" s="39" t="s">
        <v>42</v>
      </c>
      <c r="C68" s="40"/>
      <c r="D68" s="14" t="s">
        <v>21</v>
      </c>
      <c r="E68" s="41" t="s">
        <v>43</v>
      </c>
      <c r="F68" s="3" t="s">
        <v>44</v>
      </c>
      <c r="G68" s="44">
        <v>344</v>
      </c>
      <c r="H68" s="47">
        <v>79.12</v>
      </c>
      <c r="I68" s="50">
        <v>423.12</v>
      </c>
      <c r="J68" s="18">
        <v>0</v>
      </c>
      <c r="K68" s="6" t="str">
        <f>IF(OR(J68=0,J68=1),"",1)</f>
        <v/>
      </c>
      <c r="L68" s="6" t="str">
        <f>IF(B68="",1,"")</f>
        <v/>
      </c>
    </row>
    <row r="69" spans="1:12" ht="15" customHeight="1" x14ac:dyDescent="0.25">
      <c r="A69" s="37"/>
      <c r="B69" s="53" t="s">
        <v>53</v>
      </c>
      <c r="C69" s="54"/>
      <c r="D69" s="55"/>
      <c r="E69" s="42"/>
      <c r="F69" s="4" t="s">
        <v>54</v>
      </c>
      <c r="G69" s="45"/>
      <c r="H69" s="48"/>
      <c r="I69" s="51"/>
      <c r="J69" s="18">
        <v>0</v>
      </c>
      <c r="K69" s="6" t="str">
        <f>IF(OR(J69=0,J69=1),"",1)</f>
        <v/>
      </c>
      <c r="L69" s="6" t="str">
        <f>IF(AND(F69="",G69=""),1,"")</f>
        <v/>
      </c>
    </row>
    <row r="70" spans="1:12" ht="15" customHeight="1" x14ac:dyDescent="0.25">
      <c r="A70" s="38"/>
      <c r="B70" s="22" t="s">
        <v>73</v>
      </c>
      <c r="C70" s="23"/>
      <c r="D70" s="2" t="s">
        <v>56</v>
      </c>
      <c r="E70" s="43"/>
      <c r="F70" s="5" t="s">
        <v>74</v>
      </c>
      <c r="G70" s="46"/>
      <c r="H70" s="49"/>
      <c r="I70" s="52"/>
      <c r="J70" s="18">
        <v>0</v>
      </c>
      <c r="K70" s="6" t="str">
        <f>IF(OR(J70=0,J70=1),"",1)</f>
        <v/>
      </c>
      <c r="L70" s="6" t="str">
        <f>IF(AND(F70="",G70=""),1,"")</f>
        <v/>
      </c>
    </row>
    <row r="71" spans="1:12" ht="12.75" hidden="1" customHeight="1" x14ac:dyDescent="0.25">
      <c r="A71" s="7"/>
      <c r="B71" s="19">
        <v>0</v>
      </c>
      <c r="C71" s="64" t="s">
        <v>73</v>
      </c>
      <c r="D71" s="65"/>
      <c r="E71" s="65"/>
      <c r="F71" s="66"/>
      <c r="G71" s="20">
        <v>344</v>
      </c>
      <c r="H71" s="21">
        <v>79.12</v>
      </c>
      <c r="I71" s="20">
        <v>423.12</v>
      </c>
      <c r="J71" s="18">
        <v>0</v>
      </c>
      <c r="K71" s="16">
        <f>IF(J71=0,1,"")</f>
        <v>1</v>
      </c>
      <c r="L71" s="6" t="str">
        <f>IF(AND(F71="",G71=""),1,"")</f>
        <v/>
      </c>
    </row>
    <row r="72" spans="1:12" ht="15" customHeight="1" x14ac:dyDescent="0.25">
      <c r="A72" s="24" t="s">
        <v>11</v>
      </c>
      <c r="B72" s="25"/>
      <c r="C72" s="25"/>
      <c r="D72" s="25"/>
      <c r="E72" s="26"/>
      <c r="F72" s="35" t="s">
        <v>8</v>
      </c>
      <c r="G72" s="35"/>
      <c r="H72" s="33">
        <v>7089.9</v>
      </c>
      <c r="I72" s="33"/>
    </row>
    <row r="73" spans="1:12" ht="15" customHeight="1" x14ac:dyDescent="0.25">
      <c r="A73" s="27"/>
      <c r="B73" s="28"/>
      <c r="C73" s="28"/>
      <c r="D73" s="28"/>
      <c r="E73" s="29"/>
      <c r="F73" s="35" t="s">
        <v>9</v>
      </c>
      <c r="G73" s="35"/>
      <c r="H73" s="33">
        <v>1483.3</v>
      </c>
      <c r="I73" s="33"/>
    </row>
    <row r="74" spans="1:12" ht="15" customHeight="1" x14ac:dyDescent="0.25">
      <c r="A74" s="30"/>
      <c r="B74" s="31"/>
      <c r="C74" s="31"/>
      <c r="D74" s="31"/>
      <c r="E74" s="32"/>
      <c r="F74" s="35" t="s">
        <v>10</v>
      </c>
      <c r="G74" s="35"/>
      <c r="H74" s="33">
        <v>8573.2000000000007</v>
      </c>
      <c r="I74" s="33"/>
    </row>
    <row r="75" spans="1:12" ht="15" customHeight="1" x14ac:dyDescent="0.25"/>
    <row r="76" spans="1:12" ht="4.5" hidden="1" customHeight="1" x14ac:dyDescent="0.25">
      <c r="A76" s="24" t="s">
        <v>13</v>
      </c>
      <c r="B76" s="25"/>
      <c r="C76" s="25"/>
      <c r="D76" s="25"/>
      <c r="E76" s="26"/>
      <c r="F76" s="35" t="s">
        <v>8</v>
      </c>
      <c r="G76" s="35"/>
      <c r="H76" s="33">
        <v>0</v>
      </c>
      <c r="I76" s="34"/>
    </row>
    <row r="77" spans="1:12" ht="4.5" hidden="1" customHeight="1" x14ac:dyDescent="0.25">
      <c r="A77" s="27"/>
      <c r="B77" s="28"/>
      <c r="C77" s="28"/>
      <c r="D77" s="28"/>
      <c r="E77" s="29"/>
      <c r="F77" s="35" t="s">
        <v>9</v>
      </c>
      <c r="G77" s="35"/>
      <c r="H77" s="33">
        <v>0</v>
      </c>
      <c r="I77" s="34"/>
    </row>
    <row r="78" spans="1:12" ht="4.5" hidden="1" customHeight="1" x14ac:dyDescent="0.25">
      <c r="A78" s="30"/>
      <c r="B78" s="31"/>
      <c r="C78" s="31"/>
      <c r="D78" s="31"/>
      <c r="E78" s="32"/>
      <c r="F78" s="35" t="s">
        <v>10</v>
      </c>
      <c r="G78" s="35"/>
      <c r="H78" s="33">
        <v>0</v>
      </c>
      <c r="I78" s="34"/>
    </row>
  </sheetData>
  <mergeCells count="142">
    <mergeCell ref="A10:I10"/>
    <mergeCell ref="A9:I9"/>
    <mergeCell ref="A3:I3"/>
    <mergeCell ref="A4:I4"/>
    <mergeCell ref="A6:I6"/>
    <mergeCell ref="A7:I7"/>
    <mergeCell ref="A8:I8"/>
    <mergeCell ref="A5:I5"/>
    <mergeCell ref="A12:I12"/>
    <mergeCell ref="A13:A15"/>
    <mergeCell ref="G13:G16"/>
    <mergeCell ref="H13:H16"/>
    <mergeCell ref="I13:I16"/>
    <mergeCell ref="B13:C13"/>
    <mergeCell ref="A72:E74"/>
    <mergeCell ref="C21:F21"/>
    <mergeCell ref="E13:E15"/>
    <mergeCell ref="B14:D14"/>
    <mergeCell ref="B15:C15"/>
    <mergeCell ref="C16:F16"/>
    <mergeCell ref="C26:F26"/>
    <mergeCell ref="C31:F31"/>
    <mergeCell ref="C36:F36"/>
    <mergeCell ref="C41:F41"/>
    <mergeCell ref="C46:F46"/>
    <mergeCell ref="C51:F51"/>
    <mergeCell ref="C56:F56"/>
    <mergeCell ref="C61:F61"/>
    <mergeCell ref="C66:F66"/>
    <mergeCell ref="C71:F71"/>
    <mergeCell ref="A17:F17"/>
    <mergeCell ref="A22:F22"/>
    <mergeCell ref="A27:F27"/>
    <mergeCell ref="G18:G20"/>
    <mergeCell ref="H18:H20"/>
    <mergeCell ref="I18:I20"/>
    <mergeCell ref="A23:A25"/>
    <mergeCell ref="B23:C23"/>
    <mergeCell ref="E23:E25"/>
    <mergeCell ref="G23:G25"/>
    <mergeCell ref="H23:H25"/>
    <mergeCell ref="I23:I25"/>
    <mergeCell ref="A18:A20"/>
    <mergeCell ref="B18:C18"/>
    <mergeCell ref="E18:E20"/>
    <mergeCell ref="G28:G30"/>
    <mergeCell ref="H28:H30"/>
    <mergeCell ref="I28:I30"/>
    <mergeCell ref="A33:A35"/>
    <mergeCell ref="B33:C33"/>
    <mergeCell ref="E33:E35"/>
    <mergeCell ref="G33:G35"/>
    <mergeCell ref="H33:H35"/>
    <mergeCell ref="I33:I35"/>
    <mergeCell ref="A32:F32"/>
    <mergeCell ref="A28:A30"/>
    <mergeCell ref="B28:C28"/>
    <mergeCell ref="E28:E30"/>
    <mergeCell ref="G38:G40"/>
    <mergeCell ref="H38:H40"/>
    <mergeCell ref="I38:I40"/>
    <mergeCell ref="A43:A45"/>
    <mergeCell ref="B43:C43"/>
    <mergeCell ref="E43:E45"/>
    <mergeCell ref="G43:G45"/>
    <mergeCell ref="H43:H45"/>
    <mergeCell ref="I43:I45"/>
    <mergeCell ref="A42:F42"/>
    <mergeCell ref="A38:A40"/>
    <mergeCell ref="B38:C38"/>
    <mergeCell ref="E38:E40"/>
    <mergeCell ref="G48:G50"/>
    <mergeCell ref="H48:H50"/>
    <mergeCell ref="I48:I50"/>
    <mergeCell ref="A53:A55"/>
    <mergeCell ref="B53:C53"/>
    <mergeCell ref="E53:E55"/>
    <mergeCell ref="G53:G55"/>
    <mergeCell ref="H53:H55"/>
    <mergeCell ref="I53:I55"/>
    <mergeCell ref="B55:C55"/>
    <mergeCell ref="A52:F52"/>
    <mergeCell ref="A48:A50"/>
    <mergeCell ref="B48:C48"/>
    <mergeCell ref="E48:E50"/>
    <mergeCell ref="G58:G60"/>
    <mergeCell ref="H58:H60"/>
    <mergeCell ref="I58:I60"/>
    <mergeCell ref="A63:A65"/>
    <mergeCell ref="B63:C63"/>
    <mergeCell ref="E63:E65"/>
    <mergeCell ref="G63:G65"/>
    <mergeCell ref="H63:H65"/>
    <mergeCell ref="I63:I65"/>
    <mergeCell ref="B60:C60"/>
    <mergeCell ref="B65:C65"/>
    <mergeCell ref="A62:F62"/>
    <mergeCell ref="A58:A60"/>
    <mergeCell ref="B58:C58"/>
    <mergeCell ref="E58:E60"/>
    <mergeCell ref="B64:D64"/>
    <mergeCell ref="B69:D69"/>
    <mergeCell ref="B20:C20"/>
    <mergeCell ref="B25:C25"/>
    <mergeCell ref="B30:C30"/>
    <mergeCell ref="B35:C35"/>
    <mergeCell ref="B40:C40"/>
    <mergeCell ref="B45:C45"/>
    <mergeCell ref="B50:C50"/>
    <mergeCell ref="A37:F37"/>
    <mergeCell ref="A47:F47"/>
    <mergeCell ref="A57:F57"/>
    <mergeCell ref="A67:F67"/>
    <mergeCell ref="B19:D19"/>
    <mergeCell ref="B24:D24"/>
    <mergeCell ref="B29:D29"/>
    <mergeCell ref="B34:D34"/>
    <mergeCell ref="B39:D39"/>
    <mergeCell ref="B44:D44"/>
    <mergeCell ref="B49:D49"/>
    <mergeCell ref="B54:D54"/>
    <mergeCell ref="B59:D59"/>
    <mergeCell ref="B70:C70"/>
    <mergeCell ref="A76:E78"/>
    <mergeCell ref="H78:I78"/>
    <mergeCell ref="F78:G78"/>
    <mergeCell ref="H76:I76"/>
    <mergeCell ref="H77:I77"/>
    <mergeCell ref="F76:G76"/>
    <mergeCell ref="F77:G77"/>
    <mergeCell ref="F72:G72"/>
    <mergeCell ref="H72:I72"/>
    <mergeCell ref="F73:G73"/>
    <mergeCell ref="H73:I73"/>
    <mergeCell ref="F74:G74"/>
    <mergeCell ref="H74:I74"/>
    <mergeCell ref="A68:A70"/>
    <mergeCell ref="B68:C68"/>
    <mergeCell ref="E68:E70"/>
    <mergeCell ref="G68:G70"/>
    <mergeCell ref="H68:H70"/>
    <mergeCell ref="I68:I70"/>
  </mergeCells>
  <pageMargins left="0.23622047244094499" right="0.23622047244094499" top="0.59055118110236204" bottom="0.78740157480314998" header="0.5" footer="0.27559055118110198"/>
  <pageSetup fitToHeight="0" orientation="portrait"/>
  <headerFooter>
    <oddFooter>&amp;L
&amp;"Calibri"&amp;7Finanse VULCAN wersja 25.01.0005.40071, VULCAN sp. z o.o., licencja: kielce, Miasto Kielce ul. Rynek 1 25-519 Kielce&amp;C&amp;"Calibri"&amp;8Strona &amp;P z &amp;N
&amp;R
&amp;"Calibri"&amp;7</oddFooter>
  </headerFooter>
  <ignoredErrors>
    <ignoredError sqref="A1:M2 A4:M4 B3:M3 A6:M6 B5:M5 A8:M78 B7:M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Wydruk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Dokumenty zakupu</dc:title>
  <dc:creator>Finanse VULCAN wersja 25.01.0005.40071</dc:creator>
  <cp:lastModifiedBy>Admin</cp:lastModifiedBy>
  <cp:lastPrinted>2016-09-01T06:17:35Z</cp:lastPrinted>
  <dcterms:created xsi:type="dcterms:W3CDTF">2016-05-02T23:07:55Z</dcterms:created>
  <dcterms:modified xsi:type="dcterms:W3CDTF">2025-05-28T08:33:52Z</dcterms:modified>
</cp:coreProperties>
</file>