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zCKZ\Desktop\P S 16\Rejestr dokumentów zakupu\"/>
    </mc:Choice>
  </mc:AlternateContent>
  <xr:revisionPtr revIDLastSave="0" documentId="8_{4D62D6C5-5DAC-4BE3-8A25-B96CF4F19D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6" i="9" l="1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<sst xmlns="http://schemas.openxmlformats.org/spreadsheetml/2006/main" count="174" uniqueCount="85">
  <si>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</si>
  <si>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</si>
  <si>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</si>
  <si>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</si>
  <si>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</si>
  <si>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</si>
  <si>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</si>
  <si>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</si>
  <si>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</si>
  <si>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</si>
  <si>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</si>
  <si>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</si>
  <si>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</si>
  <si>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</si>
  <si>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</si>
  <si>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Szablon: Podstawowy</t>
  </si>
  <si>
    <t>Nazwa  towaru lub usługi</t>
  </si>
  <si>
    <t>HiddenColumnMark</t>
  </si>
  <si>
    <t>z datą zakończenia dostawy od: 01.12.2024 do: 31.12.2024</t>
  </si>
  <si>
    <t>Zestawienie dokumentów zakupu</t>
  </si>
  <si>
    <t>Nr dok. Pierwotnego</t>
  </si>
  <si>
    <t>Jednostka: PS16</t>
  </si>
  <si>
    <t/>
  </si>
  <si>
    <t>4232073/29/204/F</t>
  </si>
  <si>
    <t>06.12.2024</t>
  </si>
  <si>
    <t>02.12.2024</t>
  </si>
  <si>
    <t>5781/MAG/12/2024</t>
  </si>
  <si>
    <t>03.12.2024</t>
  </si>
  <si>
    <t>14197/12/24</t>
  </si>
  <si>
    <t>13.12.2024</t>
  </si>
  <si>
    <t>05.12.2024</t>
  </si>
  <si>
    <t>23/12/24</t>
  </si>
  <si>
    <t>09.12.2024</t>
  </si>
  <si>
    <t>5419/MG/2024</t>
  </si>
  <si>
    <t>5420/MG/2024</t>
  </si>
  <si>
    <t>MON/001210/12/24</t>
  </si>
  <si>
    <t>20.12.2024</t>
  </si>
  <si>
    <t>13/12/2024</t>
  </si>
  <si>
    <t>03.01.2025</t>
  </si>
  <si>
    <t>31.12.2024</t>
  </si>
  <si>
    <t>4232073/30/2024/F</t>
  </si>
  <si>
    <t>02 1380 000 0084 02</t>
  </si>
  <si>
    <t>10.01.2025</t>
  </si>
  <si>
    <t>07/022307/2024</t>
  </si>
  <si>
    <t>7385/2024</t>
  </si>
  <si>
    <t>501040671/11/W/2024</t>
  </si>
  <si>
    <t>16.01.2025</t>
  </si>
  <si>
    <t>PGNiG - PGNIG OBRÓT DETALICZNY SPÓŁKA Z OGRANICZONĄ ODPOWIEDZIALNOŚCIĄ</t>
  </si>
  <si>
    <t>WATER - WATER PROJECT SPÓŁKA Z OGRANICZONĄ ODPOWIEDZIALNOŚCIĄ</t>
  </si>
  <si>
    <t>WIS SP.J. - PRZEDSIĘBIORSTWO HANDLOWO - USŁUGOWE "WIS" JACEK WIECZOREK I WSPÓLNICY SPÓŁKA JAWNA</t>
  </si>
  <si>
    <t>TAST - TAST PIOTR ŚWIERCZYŃSKI SPÓŁKA JAWNA</t>
  </si>
  <si>
    <t>Maxkomfort - GRZEGORZ KOŁODZIEJCZYK PRZEDSIĘBIORSTWO USŁUGOWO - HANDLOWE "MAXKOMFORT"</t>
  </si>
  <si>
    <t>ARGOS MONITORING - ARGOS MONITORING SPÓŁKA Z OGRANICZONĄ ODPOWIEDZIALNOŚCIĄ</t>
  </si>
  <si>
    <t>TRANSMED - TRANSMED KIELCE SPÓŁKA Z OGRANICZONĄ ODPOWIEDZIALNOŚCIĄ</t>
  </si>
  <si>
    <t>27.12.2024</t>
  </si>
  <si>
    <t>PGE Dystrybucja - PGE DYSTRYBUCJA SPÓŁKA AKCYJNA</t>
  </si>
  <si>
    <t>WODOCIĄGI - WODOCIĄGI KIELECKIE SPÓŁKA Z OGRANICZONĄ ODPOWIEDZIALNOŚCIĄ</t>
  </si>
  <si>
    <t>MPEC - MIEJSKIE PRZEDSIĘBIORSTWO ENERGETYKI CIEPLNEJ SPÓŁKA Z OGRANICZONĄ ODPOWIEDZIALNOŚCIĄ</t>
  </si>
  <si>
    <t>ENERGA - ENERGA - OBRÓT SPÓŁKA AKCYJNA</t>
  </si>
  <si>
    <t>Gaz</t>
  </si>
  <si>
    <t>Faktura VAT zakupu</t>
  </si>
  <si>
    <t>16.12.2024</t>
  </si>
  <si>
    <t>dzierżawa dystrybutora</t>
  </si>
  <si>
    <t>17.12.2024</t>
  </si>
  <si>
    <t>Bilety</t>
  </si>
  <si>
    <t>Proszek i płyn do zmywarki</t>
  </si>
  <si>
    <t>23.12.2024</t>
  </si>
  <si>
    <t>Środki czystości na potrzeby przedszkola</t>
  </si>
  <si>
    <t>19.12.2024</t>
  </si>
  <si>
    <t>Środki czystości na potrzeby przedszkola i wydano do kuchni</t>
  </si>
  <si>
    <t>Monitoring</t>
  </si>
  <si>
    <t>14.01.2025</t>
  </si>
  <si>
    <t>Badania okresowe</t>
  </si>
  <si>
    <t>Energia elektryczna</t>
  </si>
  <si>
    <t>21.01.2025</t>
  </si>
  <si>
    <t>woda, ścieki</t>
  </si>
  <si>
    <t>18.01.2025</t>
  </si>
  <si>
    <t>CO</t>
  </si>
  <si>
    <t>17.01.2025</t>
  </si>
  <si>
    <t>energia elektryczna</t>
  </si>
  <si>
    <t>10.02.2025</t>
  </si>
  <si>
    <t>dzierżawa dystrbutora</t>
  </si>
  <si>
    <t>Środki czystości</t>
  </si>
  <si>
    <t>woda</t>
  </si>
  <si>
    <t>energia cieplna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</si>
</sst>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2B9A-C3DC-43B5-8135-D716963F1DBD}">
  <sheetPr>
    <pageSetUpPr fitToPage="1"/>
  </sheetPr>
  <dimension ref="A1:L93"/>
  <sheetViews>
    <sheetView showGridLines="0" tabSelected="1" workbookViewId="0">
      <selection activeCell="A7" sqref="A7:I7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27" t="s">
        <v>17</v>
      </c>
      <c r="K2" s="27" t="s">
        <v>17</v>
      </c>
      <c r="L2" s="27" t="s">
        <v>17</v>
      </c>
    </row>
    <row r="3" spans="1:12" ht="15" customHeight="1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19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 t="s">
        <v>15</v>
      </c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18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2" ht="15" customHeight="1" x14ac:dyDescent="0.25">
      <c r="A13" s="8" t="s">
        <v>0</v>
      </c>
      <c r="B13" s="5" t="s">
        <v>1</v>
      </c>
      <c r="C13" s="4"/>
      <c r="D13" s="29" t="s">
        <v>20</v>
      </c>
      <c r="E13" s="45" t="s">
        <v>12</v>
      </c>
      <c r="F13" s="24" t="s">
        <v>5</v>
      </c>
      <c r="G13" s="8" t="s">
        <v>8</v>
      </c>
      <c r="H13" s="8" t="s">
        <v>9</v>
      </c>
      <c r="I13" s="8" t="s">
        <v>10</v>
      </c>
    </row>
    <row r="14" spans="1:12" ht="15" customHeight="1" x14ac:dyDescent="0.25">
      <c r="A14" s="7"/>
      <c r="B14" s="48" t="s">
        <v>3</v>
      </c>
      <c r="C14" s="49"/>
      <c r="D14" s="50"/>
      <c r="E14" s="46"/>
      <c r="F14" s="25" t="s">
        <v>6</v>
      </c>
      <c r="G14" s="7"/>
      <c r="H14" s="7"/>
      <c r="I14" s="7"/>
    </row>
    <row r="15" spans="1:12" ht="15" customHeight="1" x14ac:dyDescent="0.25">
      <c r="A15" s="6"/>
      <c r="B15" s="51" t="s">
        <v>2</v>
      </c>
      <c r="C15" s="52"/>
      <c r="D15" s="22" t="s">
        <v>4</v>
      </c>
      <c r="E15" s="47"/>
      <c r="F15" s="26" t="s">
        <v>7</v>
      </c>
      <c r="G15" s="7"/>
      <c r="H15" s="7"/>
      <c r="I15" s="7"/>
    </row>
    <row r="16" spans="1:12" ht="12.75" hidden="1" customHeight="1" x14ac:dyDescent="0.25">
      <c r="A16" s="15"/>
      <c r="B16" s="23" t="s">
        <v>0</v>
      </c>
      <c r="C16" s="51" t="s">
        <v>16</v>
      </c>
      <c r="D16" s="52"/>
      <c r="E16" s="52"/>
      <c r="F16" s="52"/>
      <c r="G16" s="6"/>
      <c r="H16" s="6"/>
      <c r="I16" s="6"/>
    </row>
    <row r="17" spans="1:12" ht="15" customHeight="1" x14ac:dyDescent="0.25">
      <c r="A17" s="53" t="s">
        <v>21</v>
      </c>
      <c r="B17" s="54"/>
      <c r="C17" s="54"/>
      <c r="D17" s="54"/>
      <c r="E17" s="54"/>
      <c r="F17" s="55"/>
      <c r="G17" s="31">
        <v>13117.23</v>
      </c>
      <c r="H17" s="31">
        <v>2828.94</v>
      </c>
      <c r="I17" s="31">
        <v>15946.17</v>
      </c>
    </row>
    <row r="18" spans="1:12" ht="4.5" hidden="1" customHeight="1" x14ac:dyDescent="0.25">
      <c r="A18" s="56">
        <v>0</v>
      </c>
      <c r="B18" s="59"/>
      <c r="C18" s="60"/>
      <c r="D18" s="28"/>
      <c r="E18" s="61"/>
      <c r="F18" s="17"/>
      <c r="G18" s="64">
        <v>0</v>
      </c>
      <c r="H18" s="67">
        <v>0</v>
      </c>
      <c r="I18" s="70">
        <v>0</v>
      </c>
      <c r="J18" s="32">
        <v>0</v>
      </c>
      <c r="K18" s="20" t="str">
        <f>IF(OR(J18=0,J18=1),"",1)</f>
        <v/>
      </c>
      <c r="L18" s="30">
        <f>IF(B18="",1,"")</f>
        <v>1</v>
      </c>
    </row>
    <row r="19" spans="1:12" ht="4.5" hidden="1" customHeight="1" x14ac:dyDescent="0.25">
      <c r="A19" s="57"/>
      <c r="B19" s="73"/>
      <c r="C19" s="74"/>
      <c r="D19" s="75"/>
      <c r="E19" s="62"/>
      <c r="F19" s="18"/>
      <c r="G19" s="65"/>
      <c r="H19" s="68"/>
      <c r="I19" s="71"/>
      <c r="J19" s="32">
        <v>0</v>
      </c>
      <c r="K19" s="20" t="str">
        <f>IF(OR(J19=0,J19=1),"",1)</f>
        <v/>
      </c>
      <c r="L19" s="30">
        <f>IF(AND(F19="",G19=""),1,"")</f>
        <v>1</v>
      </c>
    </row>
    <row r="20" spans="1:12" ht="4.5" hidden="1" customHeight="1" x14ac:dyDescent="0.25">
      <c r="A20" s="58"/>
      <c r="B20" s="76"/>
      <c r="C20" s="77"/>
      <c r="D20" s="16"/>
      <c r="E20" s="63"/>
      <c r="F20" s="19"/>
      <c r="G20" s="66"/>
      <c r="H20" s="69"/>
      <c r="I20" s="72"/>
      <c r="J20" s="32">
        <v>0</v>
      </c>
      <c r="K20" s="20" t="str">
        <f>IF(OR(J20=0,J20=1),"",1)</f>
        <v/>
      </c>
      <c r="L20" s="30">
        <f>IF(AND(F20="",G20=""),1,"")</f>
        <v>1</v>
      </c>
    </row>
    <row r="21" spans="1:12" ht="12.75" hidden="1" customHeight="1" x14ac:dyDescent="0.25">
      <c r="A21" s="21"/>
      <c r="B21" s="33">
        <v>0</v>
      </c>
      <c r="C21" s="42"/>
      <c r="D21" s="43"/>
      <c r="E21" s="43"/>
      <c r="F21" s="44"/>
      <c r="G21" s="34">
        <v>13117.23</v>
      </c>
      <c r="H21" s="35">
        <v>2828.94</v>
      </c>
      <c r="I21" s="34">
        <v>15946.17</v>
      </c>
      <c r="J21" s="32">
        <v>0</v>
      </c>
      <c r="K21" s="30">
        <f>IF(J21=0,1,"")</f>
        <v>1</v>
      </c>
      <c r="L21" s="20" t="str">
        <f>IF(AND(F21="",G21=""),1,"")</f>
        <v/>
      </c>
    </row>
    <row r="22" spans="1:12" ht="12.75" hidden="1" customHeight="1" x14ac:dyDescent="0.25">
      <c r="A22" s="53" t="s">
        <v>22</v>
      </c>
      <c r="B22" s="54"/>
      <c r="C22" s="54"/>
      <c r="D22" s="54"/>
      <c r="E22" s="54"/>
      <c r="F22" s="55"/>
      <c r="G22" s="31">
        <v>299.39999999999998</v>
      </c>
      <c r="H22" s="31">
        <v>68.86</v>
      </c>
      <c r="I22" s="31">
        <v>368.26</v>
      </c>
      <c r="J22" s="20"/>
      <c r="K22" s="20"/>
      <c r="L22" s="20"/>
    </row>
    <row r="23" spans="1:12" ht="15" customHeight="1" x14ac:dyDescent="0.25">
      <c r="A23" s="56">
        <v>1</v>
      </c>
      <c r="B23" s="59" t="s">
        <v>23</v>
      </c>
      <c r="C23" s="60"/>
      <c r="D23" s="28" t="s">
        <v>22</v>
      </c>
      <c r="E23" s="61" t="s">
        <v>24</v>
      </c>
      <c r="F23" s="17" t="s">
        <v>25</v>
      </c>
      <c r="G23" s="64">
        <v>299.39999999999998</v>
      </c>
      <c r="H23" s="67">
        <v>68.86</v>
      </c>
      <c r="I23" s="70">
        <v>368.26</v>
      </c>
      <c r="J23" s="32">
        <v>0</v>
      </c>
      <c r="K23" s="20" t="str">
        <f>IF(OR(J23=0,J23=1),"",1)</f>
        <v/>
      </c>
      <c r="L23" s="20" t="str">
        <f>IF(B23="",1,"")</f>
        <v/>
      </c>
    </row>
    <row r="24" spans="1:12" ht="25.5" customHeight="1" x14ac:dyDescent="0.25">
      <c r="A24" s="57"/>
      <c r="B24" s="73" t="s">
        <v>47</v>
      </c>
      <c r="C24" s="74"/>
      <c r="D24" s="75"/>
      <c r="E24" s="62"/>
      <c r="F24" s="18" t="s">
        <v>25</v>
      </c>
      <c r="G24" s="65"/>
      <c r="H24" s="68"/>
      <c r="I24" s="71"/>
      <c r="J24" s="32">
        <v>0</v>
      </c>
      <c r="K24" s="20" t="str">
        <f>IF(OR(J24=0,J24=1),"",1)</f>
        <v/>
      </c>
      <c r="L24" s="20" t="str">
        <f>IF(AND(F24="",G24=""),1,"")</f>
        <v/>
      </c>
    </row>
    <row r="25" spans="1:12" ht="15" customHeight="1" x14ac:dyDescent="0.25">
      <c r="A25" s="58"/>
      <c r="B25" s="76" t="s">
        <v>59</v>
      </c>
      <c r="C25" s="77"/>
      <c r="D25" s="16" t="s">
        <v>60</v>
      </c>
      <c r="E25" s="63"/>
      <c r="F25" s="19" t="s">
        <v>61</v>
      </c>
      <c r="G25" s="66"/>
      <c r="H25" s="69"/>
      <c r="I25" s="72"/>
      <c r="J25" s="32">
        <v>0</v>
      </c>
      <c r="K25" s="20" t="str">
        <f>IF(OR(J25=0,J25=1),"",1)</f>
        <v/>
      </c>
      <c r="L25" s="20" t="str">
        <f>IF(AND(F25="",G25=""),1,"")</f>
        <v/>
      </c>
    </row>
    <row r="26" spans="1:12" ht="12.75" hidden="1" customHeight="1" x14ac:dyDescent="0.25">
      <c r="A26" s="21"/>
      <c r="B26" s="33">
        <v>0</v>
      </c>
      <c r="C26" s="42" t="s">
        <v>59</v>
      </c>
      <c r="D26" s="43"/>
      <c r="E26" s="43"/>
      <c r="F26" s="44"/>
      <c r="G26" s="34">
        <v>299.39999999999998</v>
      </c>
      <c r="H26" s="35">
        <v>68.86</v>
      </c>
      <c r="I26" s="34">
        <v>368.26</v>
      </c>
      <c r="J26" s="32">
        <v>0</v>
      </c>
      <c r="K26" s="30">
        <f>IF(J26=0,1,"")</f>
        <v>1</v>
      </c>
      <c r="L26" s="20" t="str">
        <f>IF(AND(F26="",G26=""),1,"")</f>
        <v/>
      </c>
    </row>
    <row r="27" spans="1:12" ht="12.75" hidden="1" customHeight="1" x14ac:dyDescent="0.25">
      <c r="A27" s="53" t="s">
        <v>22</v>
      </c>
      <c r="B27" s="54"/>
      <c r="C27" s="54"/>
      <c r="D27" s="54"/>
      <c r="E27" s="54"/>
      <c r="F27" s="55"/>
      <c r="G27" s="31">
        <v>79</v>
      </c>
      <c r="H27" s="31">
        <v>18.170000000000002</v>
      </c>
      <c r="I27" s="31">
        <v>97.17</v>
      </c>
      <c r="J27" s="20"/>
      <c r="K27" s="20"/>
      <c r="L27" s="20"/>
    </row>
    <row r="28" spans="1:12" ht="15" customHeight="1" x14ac:dyDescent="0.25">
      <c r="A28" s="56">
        <v>2</v>
      </c>
      <c r="B28" s="59" t="s">
        <v>26</v>
      </c>
      <c r="C28" s="60"/>
      <c r="D28" s="28" t="s">
        <v>22</v>
      </c>
      <c r="E28" s="61" t="s">
        <v>24</v>
      </c>
      <c r="F28" s="17" t="s">
        <v>27</v>
      </c>
      <c r="G28" s="64">
        <v>79</v>
      </c>
      <c r="H28" s="67">
        <v>18.170000000000002</v>
      </c>
      <c r="I28" s="70">
        <v>97.17</v>
      </c>
      <c r="J28" s="32">
        <v>0</v>
      </c>
      <c r="K28" s="20" t="str">
        <f>IF(OR(J28=0,J28=1),"",1)</f>
        <v/>
      </c>
      <c r="L28" s="20" t="str">
        <f>IF(B28="",1,"")</f>
        <v/>
      </c>
    </row>
    <row r="29" spans="1:12" ht="15" customHeight="1" x14ac:dyDescent="0.25">
      <c r="A29" s="57"/>
      <c r="B29" s="73" t="s">
        <v>48</v>
      </c>
      <c r="C29" s="74"/>
      <c r="D29" s="75"/>
      <c r="E29" s="62"/>
      <c r="F29" s="18" t="s">
        <v>27</v>
      </c>
      <c r="G29" s="65"/>
      <c r="H29" s="68"/>
      <c r="I29" s="71"/>
      <c r="J29" s="32">
        <v>0</v>
      </c>
      <c r="K29" s="20" t="str">
        <f>IF(OR(J29=0,J29=1),"",1)</f>
        <v/>
      </c>
      <c r="L29" s="20" t="str">
        <f>IF(AND(F29="",G29=""),1,"")</f>
        <v/>
      </c>
    </row>
    <row r="30" spans="1:12" ht="15" customHeight="1" x14ac:dyDescent="0.25">
      <c r="A30" s="58"/>
      <c r="B30" s="76" t="s">
        <v>62</v>
      </c>
      <c r="C30" s="77"/>
      <c r="D30" s="16" t="s">
        <v>60</v>
      </c>
      <c r="E30" s="63"/>
      <c r="F30" s="19" t="s">
        <v>63</v>
      </c>
      <c r="G30" s="66"/>
      <c r="H30" s="69"/>
      <c r="I30" s="72"/>
      <c r="J30" s="32">
        <v>0</v>
      </c>
      <c r="K30" s="20" t="str">
        <f>IF(OR(J30=0,J30=1),"",1)</f>
        <v/>
      </c>
      <c r="L30" s="20" t="str">
        <f>IF(AND(F30="",G30=""),1,"")</f>
        <v/>
      </c>
    </row>
    <row r="31" spans="1:12" ht="12.75" hidden="1" customHeight="1" x14ac:dyDescent="0.25">
      <c r="A31" s="21"/>
      <c r="B31" s="33">
        <v>0</v>
      </c>
      <c r="C31" s="42" t="s">
        <v>81</v>
      </c>
      <c r="D31" s="43"/>
      <c r="E31" s="43"/>
      <c r="F31" s="44"/>
      <c r="G31" s="34">
        <v>79</v>
      </c>
      <c r="H31" s="35">
        <v>18.170000000000002</v>
      </c>
      <c r="I31" s="34">
        <v>97.17</v>
      </c>
      <c r="J31" s="32">
        <v>0</v>
      </c>
      <c r="K31" s="30">
        <f>IF(J31=0,1,"")</f>
        <v>1</v>
      </c>
      <c r="L31" s="20" t="str">
        <f>IF(AND(F31="",G31=""),1,"")</f>
        <v/>
      </c>
    </row>
    <row r="32" spans="1:12" ht="12.75" hidden="1" customHeight="1" x14ac:dyDescent="0.25">
      <c r="A32" s="53" t="s">
        <v>22</v>
      </c>
      <c r="B32" s="54"/>
      <c r="C32" s="54"/>
      <c r="D32" s="54"/>
      <c r="E32" s="54"/>
      <c r="F32" s="55"/>
      <c r="G32" s="31">
        <v>185</v>
      </c>
      <c r="H32" s="31">
        <v>14.8</v>
      </c>
      <c r="I32" s="31">
        <v>199.8</v>
      </c>
      <c r="J32" s="20"/>
      <c r="K32" s="20"/>
      <c r="L32" s="20"/>
    </row>
    <row r="33" spans="1:12" ht="15" customHeight="1" x14ac:dyDescent="0.25">
      <c r="A33" s="56">
        <v>3</v>
      </c>
      <c r="B33" s="59" t="s">
        <v>28</v>
      </c>
      <c r="C33" s="60"/>
      <c r="D33" s="28" t="s">
        <v>22</v>
      </c>
      <c r="E33" s="61" t="s">
        <v>29</v>
      </c>
      <c r="F33" s="17" t="s">
        <v>30</v>
      </c>
      <c r="G33" s="64">
        <v>185</v>
      </c>
      <c r="H33" s="67">
        <v>14.8</v>
      </c>
      <c r="I33" s="70">
        <v>199.8</v>
      </c>
      <c r="J33" s="32">
        <v>0</v>
      </c>
      <c r="K33" s="20" t="str">
        <f>IF(OR(J33=0,J33=1),"",1)</f>
        <v/>
      </c>
      <c r="L33" s="20" t="str">
        <f>IF(B33="",1,"")</f>
        <v/>
      </c>
    </row>
    <row r="34" spans="1:12" ht="25.5" customHeight="1" x14ac:dyDescent="0.25">
      <c r="A34" s="57"/>
      <c r="B34" s="73" t="s">
        <v>49</v>
      </c>
      <c r="C34" s="74"/>
      <c r="D34" s="75"/>
      <c r="E34" s="62"/>
      <c r="F34" s="18" t="s">
        <v>30</v>
      </c>
      <c r="G34" s="65"/>
      <c r="H34" s="68"/>
      <c r="I34" s="71"/>
      <c r="J34" s="32">
        <v>0</v>
      </c>
      <c r="K34" s="20" t="str">
        <f>IF(OR(J34=0,J34=1),"",1)</f>
        <v/>
      </c>
      <c r="L34" s="20" t="str">
        <f>IF(AND(F34="",G34=""),1,"")</f>
        <v/>
      </c>
    </row>
    <row r="35" spans="1:12" ht="15" customHeight="1" x14ac:dyDescent="0.25">
      <c r="A35" s="58"/>
      <c r="B35" s="76" t="s">
        <v>64</v>
      </c>
      <c r="C35" s="77"/>
      <c r="D35" s="16" t="s">
        <v>60</v>
      </c>
      <c r="E35" s="63"/>
      <c r="F35" s="19" t="s">
        <v>36</v>
      </c>
      <c r="G35" s="66"/>
      <c r="H35" s="69"/>
      <c r="I35" s="72"/>
      <c r="J35" s="32">
        <v>0</v>
      </c>
      <c r="K35" s="20" t="str">
        <f>IF(OR(J35=0,J35=1),"",1)</f>
        <v/>
      </c>
      <c r="L35" s="20" t="str">
        <f>IF(AND(F35="",G35=""),1,"")</f>
        <v/>
      </c>
    </row>
    <row r="36" spans="1:12" ht="12.75" hidden="1" customHeight="1" x14ac:dyDescent="0.25">
      <c r="A36" s="21"/>
      <c r="B36" s="33">
        <v>0</v>
      </c>
      <c r="C36" s="42" t="s">
        <v>64</v>
      </c>
      <c r="D36" s="43"/>
      <c r="E36" s="43"/>
      <c r="F36" s="44"/>
      <c r="G36" s="34">
        <v>185</v>
      </c>
      <c r="H36" s="35">
        <v>14.8</v>
      </c>
      <c r="I36" s="34">
        <v>199.8</v>
      </c>
      <c r="J36" s="32">
        <v>0</v>
      </c>
      <c r="K36" s="30">
        <f>IF(J36=0,1,"")</f>
        <v>1</v>
      </c>
      <c r="L36" s="20" t="str">
        <f>IF(AND(F36="",G36=""),1,"")</f>
        <v/>
      </c>
    </row>
    <row r="37" spans="1:12" ht="12.75" hidden="1" customHeight="1" x14ac:dyDescent="0.25">
      <c r="A37" s="53" t="s">
        <v>22</v>
      </c>
      <c r="B37" s="54"/>
      <c r="C37" s="54"/>
      <c r="D37" s="54"/>
      <c r="E37" s="54"/>
      <c r="F37" s="55"/>
      <c r="G37" s="31">
        <v>515</v>
      </c>
      <c r="H37" s="31">
        <v>118.45</v>
      </c>
      <c r="I37" s="31">
        <v>633.45000000000005</v>
      </c>
      <c r="J37" s="20"/>
      <c r="K37" s="20"/>
      <c r="L37" s="20"/>
    </row>
    <row r="38" spans="1:12" ht="15" customHeight="1" x14ac:dyDescent="0.25">
      <c r="A38" s="56">
        <v>4</v>
      </c>
      <c r="B38" s="59" t="s">
        <v>31</v>
      </c>
      <c r="C38" s="60"/>
      <c r="D38" s="28" t="s">
        <v>22</v>
      </c>
      <c r="E38" s="61" t="s">
        <v>29</v>
      </c>
      <c r="F38" s="17" t="s">
        <v>32</v>
      </c>
      <c r="G38" s="64">
        <v>515</v>
      </c>
      <c r="H38" s="67">
        <v>118.45</v>
      </c>
      <c r="I38" s="70">
        <v>633.45000000000005</v>
      </c>
      <c r="J38" s="32">
        <v>0</v>
      </c>
      <c r="K38" s="20" t="str">
        <f>IF(OR(J38=0,J38=1),"",1)</f>
        <v/>
      </c>
      <c r="L38" s="20" t="str">
        <f>IF(B38="",1,"")</f>
        <v/>
      </c>
    </row>
    <row r="39" spans="1:12" ht="15" customHeight="1" x14ac:dyDescent="0.25">
      <c r="A39" s="57"/>
      <c r="B39" s="73" t="s">
        <v>50</v>
      </c>
      <c r="C39" s="74"/>
      <c r="D39" s="75"/>
      <c r="E39" s="62"/>
      <c r="F39" s="18" t="s">
        <v>32</v>
      </c>
      <c r="G39" s="65"/>
      <c r="H39" s="68"/>
      <c r="I39" s="71"/>
      <c r="J39" s="32">
        <v>0</v>
      </c>
      <c r="K39" s="20" t="str">
        <f>IF(OR(J39=0,J39=1),"",1)</f>
        <v/>
      </c>
      <c r="L39" s="20" t="str">
        <f>IF(AND(F39="",G39=""),1,"")</f>
        <v/>
      </c>
    </row>
    <row r="40" spans="1:12" ht="15" customHeight="1" x14ac:dyDescent="0.25">
      <c r="A40" s="58"/>
      <c r="B40" s="76" t="s">
        <v>65</v>
      </c>
      <c r="C40" s="77"/>
      <c r="D40" s="16" t="s">
        <v>60</v>
      </c>
      <c r="E40" s="63"/>
      <c r="F40" s="19" t="s">
        <v>66</v>
      </c>
      <c r="G40" s="66"/>
      <c r="H40" s="69"/>
      <c r="I40" s="72"/>
      <c r="J40" s="32">
        <v>0</v>
      </c>
      <c r="K40" s="20" t="str">
        <f>IF(OR(J40=0,J40=1),"",1)</f>
        <v/>
      </c>
      <c r="L40" s="20" t="str">
        <f>IF(AND(F40="",G40=""),1,"")</f>
        <v/>
      </c>
    </row>
    <row r="41" spans="1:12" ht="12.75" hidden="1" customHeight="1" x14ac:dyDescent="0.25">
      <c r="A41" s="21"/>
      <c r="B41" s="33">
        <v>0</v>
      </c>
      <c r="C41" s="42" t="s">
        <v>65</v>
      </c>
      <c r="D41" s="43"/>
      <c r="E41" s="43"/>
      <c r="F41" s="44"/>
      <c r="G41" s="34">
        <v>515</v>
      </c>
      <c r="H41" s="35">
        <v>118.45</v>
      </c>
      <c r="I41" s="34">
        <v>633.45000000000005</v>
      </c>
      <c r="J41" s="32">
        <v>0</v>
      </c>
      <c r="K41" s="30">
        <f>IF(J41=0,1,"")</f>
        <v>1</v>
      </c>
      <c r="L41" s="20" t="str">
        <f>IF(AND(F41="",G41=""),1,"")</f>
        <v/>
      </c>
    </row>
    <row r="42" spans="1:12" ht="12.75" hidden="1" customHeight="1" x14ac:dyDescent="0.25">
      <c r="A42" s="53" t="s">
        <v>22</v>
      </c>
      <c r="B42" s="54"/>
      <c r="C42" s="54"/>
      <c r="D42" s="54"/>
      <c r="E42" s="54"/>
      <c r="F42" s="55"/>
      <c r="G42" s="31">
        <v>797.66</v>
      </c>
      <c r="H42" s="31">
        <v>160.68</v>
      </c>
      <c r="I42" s="31">
        <v>958.34</v>
      </c>
      <c r="J42" s="20"/>
      <c r="K42" s="20"/>
      <c r="L42" s="20"/>
    </row>
    <row r="43" spans="1:12" ht="15" customHeight="1" x14ac:dyDescent="0.25">
      <c r="A43" s="56">
        <v>5</v>
      </c>
      <c r="B43" s="59" t="s">
        <v>33</v>
      </c>
      <c r="C43" s="60"/>
      <c r="D43" s="28" t="s">
        <v>22</v>
      </c>
      <c r="E43" s="61" t="s">
        <v>29</v>
      </c>
      <c r="F43" s="17" t="s">
        <v>30</v>
      </c>
      <c r="G43" s="64">
        <v>797.66</v>
      </c>
      <c r="H43" s="67">
        <v>160.68</v>
      </c>
      <c r="I43" s="70">
        <v>958.34</v>
      </c>
      <c r="J43" s="32">
        <v>0</v>
      </c>
      <c r="K43" s="20" t="str">
        <f>IF(OR(J43=0,J43=1),"",1)</f>
        <v/>
      </c>
      <c r="L43" s="20" t="str">
        <f>IF(B43="",1,"")</f>
        <v/>
      </c>
    </row>
    <row r="44" spans="1:12" ht="25.5" customHeight="1" x14ac:dyDescent="0.25">
      <c r="A44" s="57"/>
      <c r="B44" s="73" t="s">
        <v>51</v>
      </c>
      <c r="C44" s="74"/>
      <c r="D44" s="75"/>
      <c r="E44" s="62"/>
      <c r="F44" s="18" t="s">
        <v>30</v>
      </c>
      <c r="G44" s="65"/>
      <c r="H44" s="68"/>
      <c r="I44" s="71"/>
      <c r="J44" s="32">
        <v>0</v>
      </c>
      <c r="K44" s="20" t="str">
        <f>IF(OR(J44=0,J44=1),"",1)</f>
        <v/>
      </c>
      <c r="L44" s="20" t="str">
        <f>IF(AND(F44="",G44=""),1,"")</f>
        <v/>
      </c>
    </row>
    <row r="45" spans="1:12" ht="25.5" customHeight="1" x14ac:dyDescent="0.25">
      <c r="A45" s="58"/>
      <c r="B45" s="76" t="s">
        <v>67</v>
      </c>
      <c r="C45" s="77"/>
      <c r="D45" s="16" t="s">
        <v>60</v>
      </c>
      <c r="E45" s="63"/>
      <c r="F45" s="19" t="s">
        <v>68</v>
      </c>
      <c r="G45" s="66"/>
      <c r="H45" s="69"/>
      <c r="I45" s="72"/>
      <c r="J45" s="32">
        <v>0</v>
      </c>
      <c r="K45" s="20" t="str">
        <f>IF(OR(J45=0,J45=1),"",1)</f>
        <v/>
      </c>
      <c r="L45" s="20" t="str">
        <f>IF(AND(F45="",G45=""),1,"")</f>
        <v/>
      </c>
    </row>
    <row r="46" spans="1:12" ht="12.75" hidden="1" customHeight="1" x14ac:dyDescent="0.25">
      <c r="A46" s="21"/>
      <c r="B46" s="33">
        <v>0</v>
      </c>
      <c r="C46" s="42" t="s">
        <v>82</v>
      </c>
      <c r="D46" s="43"/>
      <c r="E46" s="43"/>
      <c r="F46" s="44"/>
      <c r="G46" s="34">
        <v>797.66</v>
      </c>
      <c r="H46" s="35">
        <v>160.68</v>
      </c>
      <c r="I46" s="34">
        <v>958.34</v>
      </c>
      <c r="J46" s="32">
        <v>0</v>
      </c>
      <c r="K46" s="30">
        <f>IF(J46=0,1,"")</f>
        <v>1</v>
      </c>
      <c r="L46" s="20" t="str">
        <f>IF(AND(F46="",G46=""),1,"")</f>
        <v/>
      </c>
    </row>
    <row r="47" spans="1:12" ht="12.75" hidden="1" customHeight="1" x14ac:dyDescent="0.25">
      <c r="A47" s="53" t="s">
        <v>22</v>
      </c>
      <c r="B47" s="54"/>
      <c r="C47" s="54"/>
      <c r="D47" s="54"/>
      <c r="E47" s="54"/>
      <c r="F47" s="55"/>
      <c r="G47" s="31">
        <v>762.49</v>
      </c>
      <c r="H47" s="31">
        <v>169.54</v>
      </c>
      <c r="I47" s="31">
        <v>932.03</v>
      </c>
      <c r="J47" s="20"/>
      <c r="K47" s="20"/>
      <c r="L47" s="20"/>
    </row>
    <row r="48" spans="1:12" ht="15" customHeight="1" x14ac:dyDescent="0.25">
      <c r="A48" s="56">
        <v>6</v>
      </c>
      <c r="B48" s="59" t="s">
        <v>34</v>
      </c>
      <c r="C48" s="60"/>
      <c r="D48" s="28" t="s">
        <v>22</v>
      </c>
      <c r="E48" s="61" t="s">
        <v>29</v>
      </c>
      <c r="F48" s="17" t="s">
        <v>30</v>
      </c>
      <c r="G48" s="64">
        <v>762.49</v>
      </c>
      <c r="H48" s="67">
        <v>169.54</v>
      </c>
      <c r="I48" s="70">
        <v>932.03</v>
      </c>
      <c r="J48" s="32">
        <v>0</v>
      </c>
      <c r="K48" s="20" t="str">
        <f>IF(OR(J48=0,J48=1),"",1)</f>
        <v/>
      </c>
      <c r="L48" s="20" t="str">
        <f>IF(B48="",1,"")</f>
        <v/>
      </c>
    </row>
    <row r="49" spans="1:12" ht="25.5" customHeight="1" x14ac:dyDescent="0.25">
      <c r="A49" s="57"/>
      <c r="B49" s="73" t="s">
        <v>51</v>
      </c>
      <c r="C49" s="74"/>
      <c r="D49" s="75"/>
      <c r="E49" s="62"/>
      <c r="F49" s="18" t="s">
        <v>30</v>
      </c>
      <c r="G49" s="65"/>
      <c r="H49" s="68"/>
      <c r="I49" s="71"/>
      <c r="J49" s="32">
        <v>0</v>
      </c>
      <c r="K49" s="20" t="str">
        <f>IF(OR(J49=0,J49=1),"",1)</f>
        <v/>
      </c>
      <c r="L49" s="20" t="str">
        <f>IF(AND(F49="",G49=""),1,"")</f>
        <v/>
      </c>
    </row>
    <row r="50" spans="1:12" ht="25.5" customHeight="1" x14ac:dyDescent="0.25">
      <c r="A50" s="58"/>
      <c r="B50" s="76" t="s">
        <v>69</v>
      </c>
      <c r="C50" s="77"/>
      <c r="D50" s="16" t="s">
        <v>60</v>
      </c>
      <c r="E50" s="63"/>
      <c r="F50" s="19" t="s">
        <v>68</v>
      </c>
      <c r="G50" s="66"/>
      <c r="H50" s="69"/>
      <c r="I50" s="72"/>
      <c r="J50" s="32">
        <v>0</v>
      </c>
      <c r="K50" s="20" t="str">
        <f>IF(OR(J50=0,J50=1),"",1)</f>
        <v/>
      </c>
      <c r="L50" s="20" t="str">
        <f>IF(AND(F50="",G50=""),1,"")</f>
        <v/>
      </c>
    </row>
    <row r="51" spans="1:12" ht="12.75" hidden="1" customHeight="1" x14ac:dyDescent="0.25">
      <c r="A51" s="21"/>
      <c r="B51" s="33">
        <v>0</v>
      </c>
      <c r="C51" s="42" t="s">
        <v>82</v>
      </c>
      <c r="D51" s="43"/>
      <c r="E51" s="43"/>
      <c r="F51" s="44"/>
      <c r="G51" s="34">
        <v>762.49</v>
      </c>
      <c r="H51" s="35">
        <v>169.54</v>
      </c>
      <c r="I51" s="34">
        <v>932.03</v>
      </c>
      <c r="J51" s="32">
        <v>0</v>
      </c>
      <c r="K51" s="30">
        <f>IF(J51=0,1,"")</f>
        <v>1</v>
      </c>
      <c r="L51" s="20" t="str">
        <f>IF(AND(F51="",G51=""),1,"")</f>
        <v/>
      </c>
    </row>
    <row r="52" spans="1:12" ht="12.75" hidden="1" customHeight="1" x14ac:dyDescent="0.25">
      <c r="A52" s="53" t="s">
        <v>22</v>
      </c>
      <c r="B52" s="54"/>
      <c r="C52" s="54"/>
      <c r="D52" s="54"/>
      <c r="E52" s="54"/>
      <c r="F52" s="55"/>
      <c r="G52" s="31">
        <v>45</v>
      </c>
      <c r="H52" s="31">
        <v>10.35</v>
      </c>
      <c r="I52" s="31">
        <v>55.35</v>
      </c>
      <c r="J52" s="20"/>
      <c r="K52" s="20"/>
      <c r="L52" s="20"/>
    </row>
    <row r="53" spans="1:12" ht="15" customHeight="1" x14ac:dyDescent="0.25">
      <c r="A53" s="56">
        <v>7</v>
      </c>
      <c r="B53" s="59" t="s">
        <v>35</v>
      </c>
      <c r="C53" s="60"/>
      <c r="D53" s="28" t="s">
        <v>22</v>
      </c>
      <c r="E53" s="61" t="s">
        <v>36</v>
      </c>
      <c r="F53" s="17" t="s">
        <v>29</v>
      </c>
      <c r="G53" s="64">
        <v>45</v>
      </c>
      <c r="H53" s="67">
        <v>10.35</v>
      </c>
      <c r="I53" s="70">
        <v>55.35</v>
      </c>
      <c r="J53" s="32">
        <v>0</v>
      </c>
      <c r="K53" s="20" t="str">
        <f>IF(OR(J53=0,J53=1),"",1)</f>
        <v/>
      </c>
      <c r="L53" s="20" t="str">
        <f>IF(B53="",1,"")</f>
        <v/>
      </c>
    </row>
    <row r="54" spans="1:12" ht="25.5" customHeight="1" x14ac:dyDescent="0.25">
      <c r="A54" s="57"/>
      <c r="B54" s="73" t="s">
        <v>52</v>
      </c>
      <c r="C54" s="74"/>
      <c r="D54" s="75"/>
      <c r="E54" s="62"/>
      <c r="F54" s="18" t="s">
        <v>39</v>
      </c>
      <c r="G54" s="65"/>
      <c r="H54" s="68"/>
      <c r="I54" s="71"/>
      <c r="J54" s="32">
        <v>0</v>
      </c>
      <c r="K54" s="20" t="str">
        <f>IF(OR(J54=0,J54=1),"",1)</f>
        <v/>
      </c>
      <c r="L54" s="20" t="str">
        <f>IF(AND(F54="",G54=""),1,"")</f>
        <v/>
      </c>
    </row>
    <row r="55" spans="1:12" ht="15" customHeight="1" x14ac:dyDescent="0.25">
      <c r="A55" s="58"/>
      <c r="B55" s="76" t="s">
        <v>70</v>
      </c>
      <c r="C55" s="77"/>
      <c r="D55" s="16" t="s">
        <v>60</v>
      </c>
      <c r="E55" s="63"/>
      <c r="F55" s="19" t="s">
        <v>71</v>
      </c>
      <c r="G55" s="66"/>
      <c r="H55" s="69"/>
      <c r="I55" s="72"/>
      <c r="J55" s="32">
        <v>0</v>
      </c>
      <c r="K55" s="20" t="str">
        <f>IF(OR(J55=0,J55=1),"",1)</f>
        <v/>
      </c>
      <c r="L55" s="20" t="str">
        <f>IF(AND(F55="",G55=""),1,"")</f>
        <v/>
      </c>
    </row>
    <row r="56" spans="1:12" ht="12.75" hidden="1" customHeight="1" x14ac:dyDescent="0.25">
      <c r="A56" s="21"/>
      <c r="B56" s="33">
        <v>0</v>
      </c>
      <c r="C56" s="42" t="s">
        <v>70</v>
      </c>
      <c r="D56" s="43"/>
      <c r="E56" s="43"/>
      <c r="F56" s="44"/>
      <c r="G56" s="34">
        <v>45</v>
      </c>
      <c r="H56" s="35">
        <v>10.35</v>
      </c>
      <c r="I56" s="34">
        <v>55.35</v>
      </c>
      <c r="J56" s="32">
        <v>0</v>
      </c>
      <c r="K56" s="30">
        <f>IF(J56=0,1,"")</f>
        <v>1</v>
      </c>
      <c r="L56" s="20" t="str">
        <f>IF(AND(F56="",G56=""),1,"")</f>
        <v/>
      </c>
    </row>
    <row r="57" spans="1:12" ht="12.75" hidden="1" customHeight="1" x14ac:dyDescent="0.25">
      <c r="A57" s="53" t="s">
        <v>22</v>
      </c>
      <c r="B57" s="54"/>
      <c r="C57" s="54"/>
      <c r="D57" s="54"/>
      <c r="E57" s="54"/>
      <c r="F57" s="55"/>
      <c r="G57" s="31">
        <v>120</v>
      </c>
      <c r="H57" s="31">
        <v>0</v>
      </c>
      <c r="I57" s="31">
        <v>120</v>
      </c>
      <c r="J57" s="20"/>
      <c r="K57" s="20"/>
      <c r="L57" s="20"/>
    </row>
    <row r="58" spans="1:12" ht="15" customHeight="1" x14ac:dyDescent="0.25">
      <c r="A58" s="56">
        <v>8</v>
      </c>
      <c r="B58" s="59" t="s">
        <v>37</v>
      </c>
      <c r="C58" s="60"/>
      <c r="D58" s="28" t="s">
        <v>22</v>
      </c>
      <c r="E58" s="61" t="s">
        <v>38</v>
      </c>
      <c r="F58" s="17" t="s">
        <v>39</v>
      </c>
      <c r="G58" s="64">
        <v>120</v>
      </c>
      <c r="H58" s="67">
        <v>0</v>
      </c>
      <c r="I58" s="70">
        <v>120</v>
      </c>
      <c r="J58" s="32">
        <v>0</v>
      </c>
      <c r="K58" s="20" t="str">
        <f>IF(OR(J58=0,J58=1),"",1)</f>
        <v/>
      </c>
      <c r="L58" s="20" t="str">
        <f>IF(B58="",1,"")</f>
        <v/>
      </c>
    </row>
    <row r="59" spans="1:12" ht="25.5" customHeight="1" x14ac:dyDescent="0.25">
      <c r="A59" s="57"/>
      <c r="B59" s="73" t="s">
        <v>53</v>
      </c>
      <c r="C59" s="74"/>
      <c r="D59" s="75"/>
      <c r="E59" s="62"/>
      <c r="F59" s="18" t="s">
        <v>39</v>
      </c>
      <c r="G59" s="65"/>
      <c r="H59" s="68"/>
      <c r="I59" s="71"/>
      <c r="J59" s="32">
        <v>0</v>
      </c>
      <c r="K59" s="20" t="str">
        <f>IF(OR(J59=0,J59=1),"",1)</f>
        <v/>
      </c>
      <c r="L59" s="20" t="str">
        <f>IF(AND(F59="",G59=""),1,"")</f>
        <v/>
      </c>
    </row>
    <row r="60" spans="1:12" ht="15" customHeight="1" x14ac:dyDescent="0.25">
      <c r="A60" s="58"/>
      <c r="B60" s="76" t="s">
        <v>72</v>
      </c>
      <c r="C60" s="77"/>
      <c r="D60" s="16" t="s">
        <v>60</v>
      </c>
      <c r="E60" s="63"/>
      <c r="F60" s="19" t="s">
        <v>71</v>
      </c>
      <c r="G60" s="66"/>
      <c r="H60" s="69"/>
      <c r="I60" s="72"/>
      <c r="J60" s="32">
        <v>0</v>
      </c>
      <c r="K60" s="20" t="str">
        <f>IF(OR(J60=0,J60=1),"",1)</f>
        <v/>
      </c>
      <c r="L60" s="20" t="str">
        <f>IF(AND(F60="",G60=""),1,"")</f>
        <v/>
      </c>
    </row>
    <row r="61" spans="1:12" ht="12.75" hidden="1" customHeight="1" x14ac:dyDescent="0.25">
      <c r="A61" s="21"/>
      <c r="B61" s="33">
        <v>0</v>
      </c>
      <c r="C61" s="42" t="s">
        <v>72</v>
      </c>
      <c r="D61" s="43"/>
      <c r="E61" s="43"/>
      <c r="F61" s="44"/>
      <c r="G61" s="34">
        <v>120</v>
      </c>
      <c r="H61" s="35">
        <v>0</v>
      </c>
      <c r="I61" s="34">
        <v>120</v>
      </c>
      <c r="J61" s="32">
        <v>0</v>
      </c>
      <c r="K61" s="30">
        <f>IF(J61=0,1,"")</f>
        <v>1</v>
      </c>
      <c r="L61" s="20" t="str">
        <f>IF(AND(F61="",G61=""),1,"")</f>
        <v/>
      </c>
    </row>
    <row r="62" spans="1:12" ht="12.75" hidden="1" customHeight="1" x14ac:dyDescent="0.25">
      <c r="A62" s="53" t="s">
        <v>22</v>
      </c>
      <c r="B62" s="54"/>
      <c r="C62" s="54"/>
      <c r="D62" s="54"/>
      <c r="E62" s="54"/>
      <c r="F62" s="55"/>
      <c r="G62" s="31">
        <v>262.72000000000003</v>
      </c>
      <c r="H62" s="31">
        <v>60.43</v>
      </c>
      <c r="I62" s="31">
        <v>323.14999999999998</v>
      </c>
      <c r="J62" s="20"/>
      <c r="K62" s="20"/>
      <c r="L62" s="20"/>
    </row>
    <row r="63" spans="1:12" ht="15" customHeight="1" x14ac:dyDescent="0.25">
      <c r="A63" s="56">
        <v>9</v>
      </c>
      <c r="B63" s="59" t="s">
        <v>40</v>
      </c>
      <c r="C63" s="60"/>
      <c r="D63" s="28" t="s">
        <v>22</v>
      </c>
      <c r="E63" s="61" t="s">
        <v>38</v>
      </c>
      <c r="F63" s="17" t="s">
        <v>39</v>
      </c>
      <c r="G63" s="64">
        <v>262.72000000000003</v>
      </c>
      <c r="H63" s="67">
        <v>60.43</v>
      </c>
      <c r="I63" s="70">
        <v>323.14999999999998</v>
      </c>
      <c r="J63" s="32">
        <v>0</v>
      </c>
      <c r="K63" s="20" t="str">
        <f>IF(OR(J63=0,J63=1),"",1)</f>
        <v/>
      </c>
      <c r="L63" s="20" t="str">
        <f>IF(B63="",1,"")</f>
        <v/>
      </c>
    </row>
    <row r="64" spans="1:12" ht="25.5" customHeight="1" x14ac:dyDescent="0.25">
      <c r="A64" s="57"/>
      <c r="B64" s="73" t="s">
        <v>47</v>
      </c>
      <c r="C64" s="74"/>
      <c r="D64" s="75"/>
      <c r="E64" s="62"/>
      <c r="F64" s="18" t="s">
        <v>54</v>
      </c>
      <c r="G64" s="65"/>
      <c r="H64" s="68"/>
      <c r="I64" s="71"/>
      <c r="J64" s="32">
        <v>0</v>
      </c>
      <c r="K64" s="20" t="str">
        <f>IF(OR(J64=0,J64=1),"",1)</f>
        <v/>
      </c>
      <c r="L64" s="20" t="str">
        <f>IF(AND(F64="",G64=""),1,"")</f>
        <v/>
      </c>
    </row>
    <row r="65" spans="1:12" ht="15" customHeight="1" x14ac:dyDescent="0.25">
      <c r="A65" s="58"/>
      <c r="B65" s="76" t="s">
        <v>59</v>
      </c>
      <c r="C65" s="77"/>
      <c r="D65" s="16" t="s">
        <v>60</v>
      </c>
      <c r="E65" s="63"/>
      <c r="F65" s="19" t="s">
        <v>71</v>
      </c>
      <c r="G65" s="66"/>
      <c r="H65" s="69"/>
      <c r="I65" s="72"/>
      <c r="J65" s="32">
        <v>0</v>
      </c>
      <c r="K65" s="20" t="str">
        <f>IF(OR(J65=0,J65=1),"",1)</f>
        <v/>
      </c>
      <c r="L65" s="20" t="str">
        <f>IF(AND(F65="",G65=""),1,"")</f>
        <v/>
      </c>
    </row>
    <row r="66" spans="1:12" ht="12.75" hidden="1" customHeight="1" x14ac:dyDescent="0.25">
      <c r="A66" s="21"/>
      <c r="B66" s="33">
        <v>0</v>
      </c>
      <c r="C66" s="42" t="s">
        <v>59</v>
      </c>
      <c r="D66" s="43"/>
      <c r="E66" s="43"/>
      <c r="F66" s="44"/>
      <c r="G66" s="34">
        <v>262.72000000000003</v>
      </c>
      <c r="H66" s="35">
        <v>60.43</v>
      </c>
      <c r="I66" s="34">
        <v>323.14999999999998</v>
      </c>
      <c r="J66" s="32">
        <v>0</v>
      </c>
      <c r="K66" s="30">
        <f>IF(J66=0,1,"")</f>
        <v>1</v>
      </c>
      <c r="L66" s="20" t="str">
        <f>IF(AND(F66="",G66=""),1,"")</f>
        <v/>
      </c>
    </row>
    <row r="67" spans="1:12" ht="12.75" hidden="1" customHeight="1" x14ac:dyDescent="0.25">
      <c r="A67" s="53" t="s">
        <v>22</v>
      </c>
      <c r="B67" s="54"/>
      <c r="C67" s="54"/>
      <c r="D67" s="54"/>
      <c r="E67" s="54"/>
      <c r="F67" s="55"/>
      <c r="G67" s="31">
        <v>439.33</v>
      </c>
      <c r="H67" s="31">
        <v>101.05</v>
      </c>
      <c r="I67" s="31">
        <v>540.38</v>
      </c>
      <c r="J67" s="20"/>
      <c r="K67" s="20"/>
      <c r="L67" s="20"/>
    </row>
    <row r="68" spans="1:12" ht="15" customHeight="1" x14ac:dyDescent="0.25">
      <c r="A68" s="56">
        <v>10</v>
      </c>
      <c r="B68" s="59" t="s">
        <v>41</v>
      </c>
      <c r="C68" s="60"/>
      <c r="D68" s="28" t="s">
        <v>22</v>
      </c>
      <c r="E68" s="61" t="s">
        <v>42</v>
      </c>
      <c r="F68" s="17" t="s">
        <v>39</v>
      </c>
      <c r="G68" s="64">
        <v>439.33</v>
      </c>
      <c r="H68" s="67">
        <v>101.05</v>
      </c>
      <c r="I68" s="70">
        <v>540.38</v>
      </c>
      <c r="J68" s="32">
        <v>0</v>
      </c>
      <c r="K68" s="20" t="str">
        <f>IF(OR(J68=0,J68=1),"",1)</f>
        <v/>
      </c>
      <c r="L68" s="20" t="str">
        <f>IF(B68="",1,"")</f>
        <v/>
      </c>
    </row>
    <row r="69" spans="1:12" ht="15" customHeight="1" x14ac:dyDescent="0.25">
      <c r="A69" s="57"/>
      <c r="B69" s="73" t="s">
        <v>55</v>
      </c>
      <c r="C69" s="74"/>
      <c r="D69" s="75"/>
      <c r="E69" s="62"/>
      <c r="F69" s="18" t="s">
        <v>39</v>
      </c>
      <c r="G69" s="65"/>
      <c r="H69" s="68"/>
      <c r="I69" s="71"/>
      <c r="J69" s="32">
        <v>0</v>
      </c>
      <c r="K69" s="20" t="str">
        <f>IF(OR(J69=0,J69=1),"",1)</f>
        <v/>
      </c>
      <c r="L69" s="20" t="str">
        <f>IF(AND(F69="",G69=""),1,"")</f>
        <v/>
      </c>
    </row>
    <row r="70" spans="1:12" ht="15" customHeight="1" x14ac:dyDescent="0.25">
      <c r="A70" s="58"/>
      <c r="B70" s="76" t="s">
        <v>73</v>
      </c>
      <c r="C70" s="77"/>
      <c r="D70" s="16" t="s">
        <v>60</v>
      </c>
      <c r="E70" s="63"/>
      <c r="F70" s="19" t="s">
        <v>74</v>
      </c>
      <c r="G70" s="66"/>
      <c r="H70" s="69"/>
      <c r="I70" s="72"/>
      <c r="J70" s="32">
        <v>0</v>
      </c>
      <c r="K70" s="20" t="str">
        <f>IF(OR(J70=0,J70=1),"",1)</f>
        <v/>
      </c>
      <c r="L70" s="20" t="str">
        <f>IF(AND(F70="",G70=""),1,"")</f>
        <v/>
      </c>
    </row>
    <row r="71" spans="1:12" ht="12.75" hidden="1" customHeight="1" x14ac:dyDescent="0.25">
      <c r="A71" s="21"/>
      <c r="B71" s="33">
        <v>0</v>
      </c>
      <c r="C71" s="42" t="s">
        <v>73</v>
      </c>
      <c r="D71" s="43"/>
      <c r="E71" s="43"/>
      <c r="F71" s="44"/>
      <c r="G71" s="34">
        <v>439.33</v>
      </c>
      <c r="H71" s="35">
        <v>101.05</v>
      </c>
      <c r="I71" s="34">
        <v>540.38</v>
      </c>
      <c r="J71" s="32">
        <v>0</v>
      </c>
      <c r="K71" s="30">
        <f>IF(J71=0,1,"")</f>
        <v>1</v>
      </c>
      <c r="L71" s="20" t="str">
        <f>IF(AND(F71="",G71=""),1,"")</f>
        <v/>
      </c>
    </row>
    <row r="72" spans="1:12" ht="12.75" hidden="1" customHeight="1" x14ac:dyDescent="0.25">
      <c r="A72" s="53" t="s">
        <v>22</v>
      </c>
      <c r="B72" s="54"/>
      <c r="C72" s="54"/>
      <c r="D72" s="54"/>
      <c r="E72" s="54"/>
      <c r="F72" s="55"/>
      <c r="G72" s="31">
        <v>693.78</v>
      </c>
      <c r="H72" s="31">
        <v>55.5</v>
      </c>
      <c r="I72" s="31">
        <v>749.28</v>
      </c>
      <c r="J72" s="20"/>
      <c r="K72" s="20"/>
      <c r="L72" s="20"/>
    </row>
    <row r="73" spans="1:12" ht="15" customHeight="1" x14ac:dyDescent="0.25">
      <c r="A73" s="56">
        <v>11</v>
      </c>
      <c r="B73" s="59" t="s">
        <v>43</v>
      </c>
      <c r="C73" s="60"/>
      <c r="D73" s="28" t="s">
        <v>22</v>
      </c>
      <c r="E73" s="61" t="s">
        <v>42</v>
      </c>
      <c r="F73" s="17" t="s">
        <v>39</v>
      </c>
      <c r="G73" s="64">
        <v>693.78</v>
      </c>
      <c r="H73" s="67">
        <v>55.5</v>
      </c>
      <c r="I73" s="70">
        <v>749.28</v>
      </c>
      <c r="J73" s="32">
        <v>0</v>
      </c>
      <c r="K73" s="20" t="str">
        <f>IF(OR(J73=0,J73=1),"",1)</f>
        <v/>
      </c>
      <c r="L73" s="20" t="str">
        <f>IF(B73="",1,"")</f>
        <v/>
      </c>
    </row>
    <row r="74" spans="1:12" ht="25.5" customHeight="1" x14ac:dyDescent="0.25">
      <c r="A74" s="57"/>
      <c r="B74" s="73" t="s">
        <v>56</v>
      </c>
      <c r="C74" s="74"/>
      <c r="D74" s="75"/>
      <c r="E74" s="62"/>
      <c r="F74" s="18" t="s">
        <v>39</v>
      </c>
      <c r="G74" s="65"/>
      <c r="H74" s="68"/>
      <c r="I74" s="71"/>
      <c r="J74" s="32">
        <v>0</v>
      </c>
      <c r="K74" s="20" t="str">
        <f>IF(OR(J74=0,J74=1),"",1)</f>
        <v/>
      </c>
      <c r="L74" s="20" t="str">
        <f>IF(AND(F74="",G74=""),1,"")</f>
        <v/>
      </c>
    </row>
    <row r="75" spans="1:12" ht="15" customHeight="1" x14ac:dyDescent="0.25">
      <c r="A75" s="58"/>
      <c r="B75" s="76" t="s">
        <v>75</v>
      </c>
      <c r="C75" s="77"/>
      <c r="D75" s="16" t="s">
        <v>60</v>
      </c>
      <c r="E75" s="63"/>
      <c r="F75" s="19" t="s">
        <v>76</v>
      </c>
      <c r="G75" s="66"/>
      <c r="H75" s="69"/>
      <c r="I75" s="72"/>
      <c r="J75" s="32">
        <v>0</v>
      </c>
      <c r="K75" s="20" t="str">
        <f>IF(OR(J75=0,J75=1),"",1)</f>
        <v/>
      </c>
      <c r="L75" s="20" t="str">
        <f>IF(AND(F75="",G75=""),1,"")</f>
        <v/>
      </c>
    </row>
    <row r="76" spans="1:12" ht="12.75" hidden="1" customHeight="1" x14ac:dyDescent="0.25">
      <c r="A76" s="21"/>
      <c r="B76" s="33">
        <v>0</v>
      </c>
      <c r="C76" s="42" t="s">
        <v>83</v>
      </c>
      <c r="D76" s="43"/>
      <c r="E76" s="43"/>
      <c r="F76" s="44"/>
      <c r="G76" s="34">
        <v>693.78</v>
      </c>
      <c r="H76" s="35">
        <v>55.5</v>
      </c>
      <c r="I76" s="34">
        <v>749.28</v>
      </c>
      <c r="J76" s="32">
        <v>0</v>
      </c>
      <c r="K76" s="30">
        <f>IF(J76=0,1,"")</f>
        <v>1</v>
      </c>
      <c r="L76" s="20" t="str">
        <f>IF(AND(F76="",G76=""),1,"")</f>
        <v/>
      </c>
    </row>
    <row r="77" spans="1:12" ht="12.75" hidden="1" customHeight="1" x14ac:dyDescent="0.25">
      <c r="A77" s="53" t="s">
        <v>22</v>
      </c>
      <c r="B77" s="54"/>
      <c r="C77" s="54"/>
      <c r="D77" s="54"/>
      <c r="E77" s="54"/>
      <c r="F77" s="55"/>
      <c r="G77" s="31">
        <v>8448.77</v>
      </c>
      <c r="H77" s="31">
        <v>1943.22</v>
      </c>
      <c r="I77" s="31">
        <v>10391.99</v>
      </c>
      <c r="J77" s="20"/>
      <c r="K77" s="20"/>
      <c r="L77" s="20"/>
    </row>
    <row r="78" spans="1:12" ht="15" customHeight="1" x14ac:dyDescent="0.25">
      <c r="A78" s="56">
        <v>12</v>
      </c>
      <c r="B78" s="59" t="s">
        <v>44</v>
      </c>
      <c r="C78" s="60"/>
      <c r="D78" s="28" t="s">
        <v>22</v>
      </c>
      <c r="E78" s="61" t="s">
        <v>42</v>
      </c>
      <c r="F78" s="17" t="s">
        <v>38</v>
      </c>
      <c r="G78" s="64">
        <v>8448.77</v>
      </c>
      <c r="H78" s="67">
        <v>1943.22</v>
      </c>
      <c r="I78" s="70">
        <v>10391.99</v>
      </c>
      <c r="J78" s="32">
        <v>0</v>
      </c>
      <c r="K78" s="20" t="str">
        <f>IF(OR(J78=0,J78=1),"",1)</f>
        <v/>
      </c>
      <c r="L78" s="20" t="str">
        <f>IF(B78="",1,"")</f>
        <v/>
      </c>
    </row>
    <row r="79" spans="1:12" ht="25.5" customHeight="1" x14ac:dyDescent="0.25">
      <c r="A79" s="57"/>
      <c r="B79" s="73" t="s">
        <v>57</v>
      </c>
      <c r="C79" s="74"/>
      <c r="D79" s="75"/>
      <c r="E79" s="62"/>
      <c r="F79" s="18" t="s">
        <v>39</v>
      </c>
      <c r="G79" s="65"/>
      <c r="H79" s="68"/>
      <c r="I79" s="71"/>
      <c r="J79" s="32">
        <v>0</v>
      </c>
      <c r="K79" s="20" t="str">
        <f>IF(OR(J79=0,J79=1),"",1)</f>
        <v/>
      </c>
      <c r="L79" s="20" t="str">
        <f>IF(AND(F79="",G79=""),1,"")</f>
        <v/>
      </c>
    </row>
    <row r="80" spans="1:12" ht="15" customHeight="1" x14ac:dyDescent="0.25">
      <c r="A80" s="58"/>
      <c r="B80" s="76" t="s">
        <v>77</v>
      </c>
      <c r="C80" s="77"/>
      <c r="D80" s="16" t="s">
        <v>60</v>
      </c>
      <c r="E80" s="63"/>
      <c r="F80" s="19" t="s">
        <v>78</v>
      </c>
      <c r="G80" s="66"/>
      <c r="H80" s="69"/>
      <c r="I80" s="72"/>
      <c r="J80" s="32">
        <v>0</v>
      </c>
      <c r="K80" s="20" t="str">
        <f>IF(OR(J80=0,J80=1),"",1)</f>
        <v/>
      </c>
      <c r="L80" s="20" t="str">
        <f>IF(AND(F80="",G80=""),1,"")</f>
        <v/>
      </c>
    </row>
    <row r="81" spans="1:12" ht="12.75" hidden="1" customHeight="1" x14ac:dyDescent="0.25">
      <c r="A81" s="21"/>
      <c r="B81" s="33">
        <v>0</v>
      </c>
      <c r="C81" s="42" t="s">
        <v>84</v>
      </c>
      <c r="D81" s="43"/>
      <c r="E81" s="43"/>
      <c r="F81" s="44"/>
      <c r="G81" s="34">
        <v>8448.77</v>
      </c>
      <c r="H81" s="35">
        <v>1943.22</v>
      </c>
      <c r="I81" s="34">
        <v>10391.99</v>
      </c>
      <c r="J81" s="32">
        <v>0</v>
      </c>
      <c r="K81" s="30">
        <f>IF(J81=0,1,"")</f>
        <v>1</v>
      </c>
      <c r="L81" s="20" t="str">
        <f>IF(AND(F81="",G81=""),1,"")</f>
        <v/>
      </c>
    </row>
    <row r="82" spans="1:12" ht="12.75" hidden="1" customHeight="1" x14ac:dyDescent="0.25">
      <c r="A82" s="53" t="s">
        <v>22</v>
      </c>
      <c r="B82" s="54"/>
      <c r="C82" s="54"/>
      <c r="D82" s="54"/>
      <c r="E82" s="54"/>
      <c r="F82" s="55"/>
      <c r="G82" s="31">
        <v>469.08</v>
      </c>
      <c r="H82" s="31">
        <v>107.89</v>
      </c>
      <c r="I82" s="31">
        <v>576.97</v>
      </c>
      <c r="J82" s="20"/>
      <c r="K82" s="20"/>
      <c r="L82" s="20"/>
    </row>
    <row r="83" spans="1:12" ht="15" customHeight="1" x14ac:dyDescent="0.25">
      <c r="A83" s="56">
        <v>13</v>
      </c>
      <c r="B83" s="59" t="s">
        <v>45</v>
      </c>
      <c r="C83" s="60"/>
      <c r="D83" s="28" t="s">
        <v>22</v>
      </c>
      <c r="E83" s="61" t="s">
        <v>46</v>
      </c>
      <c r="F83" s="17" t="s">
        <v>39</v>
      </c>
      <c r="G83" s="64">
        <v>469.08</v>
      </c>
      <c r="H83" s="67">
        <v>107.89</v>
      </c>
      <c r="I83" s="70">
        <v>576.97</v>
      </c>
      <c r="J83" s="32">
        <v>0</v>
      </c>
      <c r="K83" s="20" t="str">
        <f>IF(OR(J83=0,J83=1),"",1)</f>
        <v/>
      </c>
      <c r="L83" s="20" t="str">
        <f>IF(B83="",1,"")</f>
        <v/>
      </c>
    </row>
    <row r="84" spans="1:12" ht="15" customHeight="1" x14ac:dyDescent="0.25">
      <c r="A84" s="57"/>
      <c r="B84" s="73" t="s">
        <v>58</v>
      </c>
      <c r="C84" s="74"/>
      <c r="D84" s="75"/>
      <c r="E84" s="62"/>
      <c r="F84" s="18" t="s">
        <v>39</v>
      </c>
      <c r="G84" s="65"/>
      <c r="H84" s="68"/>
      <c r="I84" s="71"/>
      <c r="J84" s="32">
        <v>0</v>
      </c>
      <c r="K84" s="20" t="str">
        <f>IF(OR(J84=0,J84=1),"",1)</f>
        <v/>
      </c>
      <c r="L84" s="20" t="str">
        <f>IF(AND(F84="",G84=""),1,"")</f>
        <v/>
      </c>
    </row>
    <row r="85" spans="1:12" ht="15" customHeight="1" x14ac:dyDescent="0.25">
      <c r="A85" s="58"/>
      <c r="B85" s="76" t="s">
        <v>79</v>
      </c>
      <c r="C85" s="77"/>
      <c r="D85" s="16" t="s">
        <v>60</v>
      </c>
      <c r="E85" s="63"/>
      <c r="F85" s="19" t="s">
        <v>80</v>
      </c>
      <c r="G85" s="66"/>
      <c r="H85" s="69"/>
      <c r="I85" s="72"/>
      <c r="J85" s="32">
        <v>0</v>
      </c>
      <c r="K85" s="20" t="str">
        <f>IF(OR(J85=0,J85=1),"",1)</f>
        <v/>
      </c>
      <c r="L85" s="20" t="str">
        <f>IF(AND(F85="",G85=""),1,"")</f>
        <v/>
      </c>
    </row>
    <row r="86" spans="1:12" ht="12.75" hidden="1" customHeight="1" x14ac:dyDescent="0.25">
      <c r="A86" s="21"/>
      <c r="B86" s="33">
        <v>0</v>
      </c>
      <c r="C86" s="42" t="s">
        <v>73</v>
      </c>
      <c r="D86" s="43"/>
      <c r="E86" s="43"/>
      <c r="F86" s="44"/>
      <c r="G86" s="34">
        <v>469.08</v>
      </c>
      <c r="H86" s="35">
        <v>107.89</v>
      </c>
      <c r="I86" s="34">
        <v>576.97</v>
      </c>
      <c r="J86" s="32">
        <v>0</v>
      </c>
      <c r="K86" s="30">
        <f>IF(J86=0,1,"")</f>
        <v>1</v>
      </c>
      <c r="L86" s="20" t="str">
        <f>IF(AND(F86="",G86=""),1,"")</f>
        <v/>
      </c>
    </row>
    <row r="87" spans="1:12" ht="15" customHeight="1" x14ac:dyDescent="0.25">
      <c r="A87" s="3" t="s">
        <v>11</v>
      </c>
      <c r="B87" s="2"/>
      <c r="C87" s="2"/>
      <c r="D87" s="2"/>
      <c r="E87" s="1"/>
      <c r="F87" s="80" t="s">
        <v>8</v>
      </c>
      <c r="G87" s="80"/>
      <c r="H87" s="78">
        <v>13117.23</v>
      </c>
      <c r="I87" s="78"/>
    </row>
    <row r="88" spans="1:12" ht="15" customHeight="1" x14ac:dyDescent="0.25">
      <c r="A88" s="36"/>
      <c r="B88" s="37"/>
      <c r="C88" s="37"/>
      <c r="D88" s="37"/>
      <c r="E88" s="38"/>
      <c r="F88" s="80" t="s">
        <v>9</v>
      </c>
      <c r="G88" s="80"/>
      <c r="H88" s="78">
        <v>2828.94</v>
      </c>
      <c r="I88" s="78"/>
    </row>
    <row r="89" spans="1:12" ht="15" customHeight="1" x14ac:dyDescent="0.25">
      <c r="A89" s="39"/>
      <c r="B89" s="40"/>
      <c r="C89" s="40"/>
      <c r="D89" s="40"/>
      <c r="E89" s="41"/>
      <c r="F89" s="80" t="s">
        <v>10</v>
      </c>
      <c r="G89" s="80"/>
      <c r="H89" s="78">
        <v>15946.17</v>
      </c>
      <c r="I89" s="78"/>
    </row>
    <row r="90" spans="1:12" ht="15" customHeight="1" x14ac:dyDescent="0.25"/>
    <row r="91" spans="1:12" ht="4.5" hidden="1" customHeight="1" x14ac:dyDescent="0.25">
      <c r="A91" s="3" t="s">
        <v>13</v>
      </c>
      <c r="B91" s="2"/>
      <c r="C91" s="2"/>
      <c r="D91" s="2"/>
      <c r="E91" s="1"/>
      <c r="F91" s="80" t="s">
        <v>8</v>
      </c>
      <c r="G91" s="80"/>
      <c r="H91" s="78">
        <v>0</v>
      </c>
      <c r="I91" s="79"/>
    </row>
    <row r="92" spans="1:12" ht="4.5" hidden="1" customHeight="1" x14ac:dyDescent="0.25">
      <c r="A92" s="36"/>
      <c r="B92" s="37"/>
      <c r="C92" s="37"/>
      <c r="D92" s="37"/>
      <c r="E92" s="38"/>
      <c r="F92" s="80" t="s">
        <v>9</v>
      </c>
      <c r="G92" s="80"/>
      <c r="H92" s="78">
        <v>0</v>
      </c>
      <c r="I92" s="79"/>
    </row>
    <row r="93" spans="1:12" ht="4.5" hidden="1" customHeight="1" x14ac:dyDescent="0.25">
      <c r="A93" s="39"/>
      <c r="B93" s="40"/>
      <c r="C93" s="40"/>
      <c r="D93" s="40"/>
      <c r="E93" s="41"/>
      <c r="F93" s="80" t="s">
        <v>10</v>
      </c>
      <c r="G93" s="80"/>
      <c r="H93" s="78">
        <v>0</v>
      </c>
      <c r="I93" s="79"/>
    </row>
  </sheetData>
  <mergeCells count="172">
    <mergeCell ref="A91:E93"/>
    <mergeCell ref="H93:I93"/>
    <mergeCell ref="F93:G93"/>
    <mergeCell ref="H91:I91"/>
    <mergeCell ref="H92:I92"/>
    <mergeCell ref="F91:G91"/>
    <mergeCell ref="F92:G92"/>
    <mergeCell ref="F87:G87"/>
    <mergeCell ref="H87:I87"/>
    <mergeCell ref="F88:G88"/>
    <mergeCell ref="H88:I88"/>
    <mergeCell ref="F89:G89"/>
    <mergeCell ref="H89:I89"/>
    <mergeCell ref="G78:G80"/>
    <mergeCell ref="H78:H80"/>
    <mergeCell ref="I78:I80"/>
    <mergeCell ref="A83:A85"/>
    <mergeCell ref="B83:C83"/>
    <mergeCell ref="E83:E85"/>
    <mergeCell ref="G83:G85"/>
    <mergeCell ref="H83:H85"/>
    <mergeCell ref="I83:I85"/>
    <mergeCell ref="B79:D79"/>
    <mergeCell ref="B84:D84"/>
    <mergeCell ref="B80:C80"/>
    <mergeCell ref="B85:C85"/>
    <mergeCell ref="H63:H65"/>
    <mergeCell ref="I63:I65"/>
    <mergeCell ref="A68:A70"/>
    <mergeCell ref="B68:C68"/>
    <mergeCell ref="E68:E70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B64:D64"/>
    <mergeCell ref="B69:D69"/>
    <mergeCell ref="B74:D74"/>
    <mergeCell ref="B65:C65"/>
    <mergeCell ref="B70:C70"/>
    <mergeCell ref="B75:C75"/>
    <mergeCell ref="H48:H50"/>
    <mergeCell ref="I48:I50"/>
    <mergeCell ref="A53:A55"/>
    <mergeCell ref="B53:C53"/>
    <mergeCell ref="E53:E55"/>
    <mergeCell ref="G53:G55"/>
    <mergeCell ref="H53:H55"/>
    <mergeCell ref="I53:I55"/>
    <mergeCell ref="A58:A60"/>
    <mergeCell ref="B58:C58"/>
    <mergeCell ref="E58:E60"/>
    <mergeCell ref="G58:G60"/>
    <mergeCell ref="H58:H60"/>
    <mergeCell ref="I58:I60"/>
    <mergeCell ref="B49:D49"/>
    <mergeCell ref="B54:D54"/>
    <mergeCell ref="B59:D59"/>
    <mergeCell ref="B50:C50"/>
    <mergeCell ref="B55:C55"/>
    <mergeCell ref="B60:C60"/>
    <mergeCell ref="H33:H35"/>
    <mergeCell ref="I33:I35"/>
    <mergeCell ref="A38:A40"/>
    <mergeCell ref="B38:C38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B34:D34"/>
    <mergeCell ref="B39:D39"/>
    <mergeCell ref="B44:D44"/>
    <mergeCell ref="B35:C35"/>
    <mergeCell ref="B40:C40"/>
    <mergeCell ref="B45:C45"/>
    <mergeCell ref="H18:H20"/>
    <mergeCell ref="I18:I20"/>
    <mergeCell ref="A23:A25"/>
    <mergeCell ref="B23:C23"/>
    <mergeCell ref="E23:E25"/>
    <mergeCell ref="G23:G25"/>
    <mergeCell ref="H23:H25"/>
    <mergeCell ref="I23:I25"/>
    <mergeCell ref="A28:A30"/>
    <mergeCell ref="B28:C28"/>
    <mergeCell ref="E28:E30"/>
    <mergeCell ref="G28:G30"/>
    <mergeCell ref="H28:H30"/>
    <mergeCell ref="I28:I30"/>
    <mergeCell ref="B19:D19"/>
    <mergeCell ref="B24:D24"/>
    <mergeCell ref="B29:D29"/>
    <mergeCell ref="B20:C20"/>
    <mergeCell ref="B25:C25"/>
    <mergeCell ref="B30:C30"/>
    <mergeCell ref="A62:F62"/>
    <mergeCell ref="A67:F67"/>
    <mergeCell ref="A72:F72"/>
    <mergeCell ref="A77:F77"/>
    <mergeCell ref="A82:F82"/>
    <mergeCell ref="A18:A20"/>
    <mergeCell ref="B18:C18"/>
    <mergeCell ref="E18:E20"/>
    <mergeCell ref="G18:G20"/>
    <mergeCell ref="A33:A35"/>
    <mergeCell ref="B33:C33"/>
    <mergeCell ref="E33:E35"/>
    <mergeCell ref="G33:G35"/>
    <mergeCell ref="A48:A50"/>
    <mergeCell ref="B48:C48"/>
    <mergeCell ref="E48:E50"/>
    <mergeCell ref="G48:G50"/>
    <mergeCell ref="A63:A65"/>
    <mergeCell ref="B63:C63"/>
    <mergeCell ref="E63:E65"/>
    <mergeCell ref="G63:G65"/>
    <mergeCell ref="A78:A80"/>
    <mergeCell ref="B78:C78"/>
    <mergeCell ref="E78:E80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13:A15"/>
    <mergeCell ref="G13:G16"/>
    <mergeCell ref="H13:H16"/>
    <mergeCell ref="I13:I16"/>
    <mergeCell ref="B13:C13"/>
    <mergeCell ref="A87:E89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A10:I10"/>
    <mergeCell ref="A9:I9"/>
    <mergeCell ref="A3:I3"/>
    <mergeCell ref="A4:I4"/>
    <mergeCell ref="A6:I6"/>
    <mergeCell ref="A7:I7"/>
    <mergeCell ref="A8:I8"/>
    <mergeCell ref="A5:I5"/>
    <mergeCell ref="A12:I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24.01.0012.39271, VULCAN sp. z o.o., licencja: kielce, Miasto Kielce ul. Rynek 1 25-519 Kielce&amp;C&amp;"Calibri"&amp;8Strona &amp;P z &amp;N
&amp;R
&amp;"Calibri"&amp;7</oddFooter>
  </headerFooter>
  <ignoredErrors>
    <ignoredError sqref="A1:M2 A4:M6 B3:M3 A8:M93 B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24.01.0012.39271</dc:creator>
  <cp:keywords/>
  <dc:description/>
  <cp:lastModifiedBy>zCKZ</cp:lastModifiedBy>
  <cp:lastPrinted>2016-09-01T06:17:35Z</cp:lastPrinted>
  <dcterms:created xsi:type="dcterms:W3CDTF">2016-05-02T23:07:55Z</dcterms:created>
  <dcterms:modified xsi:type="dcterms:W3CDTF">2025-02-12T08:21:21Z</dcterms:modified>
  <cp:category/>
</cp:coreProperties>
</file>